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Aela PÜ-88 MS/"/>
    </mc:Choice>
  </mc:AlternateContent>
  <xr:revisionPtr revIDLastSave="3948" documentId="13_ncr:1_{527BB10C-8909-4436-9A7C-A24F53E7C016}" xr6:coauthVersionLast="47" xr6:coauthVersionMax="47" xr10:uidLastSave="{7283CCCD-10F6-439E-A2CB-B30BDF0C84DF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6" i="11" l="1"/>
  <c r="F167" i="11"/>
  <c r="F168" i="11"/>
  <c r="F169" i="11"/>
  <c r="F170" i="11"/>
  <c r="F171" i="11"/>
  <c r="F172" i="11"/>
  <c r="F173" i="11"/>
  <c r="F174" i="11"/>
  <c r="F175" i="11"/>
  <c r="F176" i="11"/>
  <c r="F129" i="11"/>
  <c r="F130" i="11"/>
  <c r="F131" i="11"/>
  <c r="F132" i="11"/>
  <c r="F133" i="11"/>
  <c r="F77" i="11"/>
  <c r="F78" i="11"/>
  <c r="F79" i="11"/>
  <c r="F80" i="11"/>
  <c r="F81" i="11"/>
  <c r="F82" i="11"/>
  <c r="F83" i="11"/>
  <c r="F84" i="11"/>
  <c r="F85" i="11"/>
  <c r="F86" i="11"/>
  <c r="F87" i="11"/>
  <c r="F88" i="11"/>
  <c r="F89" i="11"/>
  <c r="F90" i="11"/>
  <c r="F91" i="11"/>
  <c r="F92" i="11"/>
  <c r="F93" i="11"/>
  <c r="F94" i="11"/>
  <c r="F98" i="11"/>
  <c r="F99" i="11"/>
  <c r="F95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F75" i="11"/>
  <c r="F76" i="11"/>
  <c r="F179" i="11" l="1"/>
  <c r="F178" i="11"/>
  <c r="F177" i="11"/>
  <c r="F181" i="11"/>
  <c r="F138" i="11"/>
  <c r="F136" i="11"/>
  <c r="F135" i="11"/>
  <c r="F134" i="11"/>
  <c r="F182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9" i="11"/>
  <c r="F148" i="11"/>
  <c r="F147" i="11"/>
  <c r="F146" i="11"/>
  <c r="F145" i="11"/>
  <c r="F144" i="11"/>
  <c r="F143" i="11"/>
  <c r="F142" i="11"/>
  <c r="F44" i="11"/>
  <c r="F43" i="11"/>
  <c r="F42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183" i="11" l="1"/>
  <c r="F45" i="11"/>
  <c r="F127" i="11" l="1"/>
  <c r="F128" i="11"/>
  <c r="F126" i="11" l="1"/>
  <c r="F97" i="11" l="1"/>
  <c r="F96" i="11"/>
  <c r="F139" i="11"/>
  <c r="F125" i="11"/>
  <c r="F124" i="11"/>
  <c r="F123" i="11"/>
  <c r="F122" i="11"/>
  <c r="F121" i="11"/>
  <c r="F120" i="11"/>
  <c r="F119" i="11"/>
  <c r="F118" i="11"/>
  <c r="F117" i="11"/>
  <c r="F116" i="11"/>
  <c r="F115" i="11"/>
  <c r="F114" i="11"/>
  <c r="F113" i="11"/>
  <c r="F112" i="11"/>
  <c r="F111" i="11"/>
  <c r="F110" i="11"/>
  <c r="F109" i="11"/>
  <c r="F108" i="11"/>
  <c r="F107" i="11"/>
  <c r="F106" i="11"/>
  <c r="F105" i="11"/>
  <c r="F140" i="11" l="1"/>
  <c r="F102" i="11"/>
  <c r="F101" i="11"/>
  <c r="F52" i="11"/>
  <c r="F51" i="11"/>
  <c r="F50" i="11"/>
  <c r="F49" i="11"/>
  <c r="F48" i="11"/>
  <c r="F47" i="11"/>
  <c r="F103" i="11" l="1"/>
  <c r="E184" i="11" s="1"/>
</calcChain>
</file>

<file path=xl/sharedStrings.xml><?xml version="1.0" encoding="utf-8"?>
<sst xmlns="http://schemas.openxmlformats.org/spreadsheetml/2006/main" count="362" uniqueCount="113">
  <si>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</si>
  <si>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</si>
  <si>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</si>
  <si>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</si>
  <si>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</si>
  <si>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</si>
  <si>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</si>
  <si>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</si>
  <si>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</si>
  <si>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</si>
  <si>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</si>
  <si>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</si>
  <si>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</si>
  <si>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</si>
  <si>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</si>
  <si>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</si>
  <si>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</si>
  <si>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</si>
  <si>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</si>
  <si>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</si>
  <si>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</si>
  <si>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</si>
  <si>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</si>
  <si>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</si>
  <si>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</si>
  <si>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</si>
  <si>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</si>
  <si>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</si>
  <si>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m³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</si>
  <si>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</si>
  <si>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</si>
  <si>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Ettevalmistus- ja veejuhtmete tööd</t>
  </si>
  <si>
    <t>Võsa, peenmetsa ja metsa raie, koondamine hunnikutesse ja kokkuvedu 900m</t>
  </si>
  <si>
    <t>km</t>
  </si>
  <si>
    <t>Di 300mm plasttruubi torustiku, tüüp 30-PT, a. 8m (gofreeritud, Sn8) (tüüpjoonis 1.7 2008a)</t>
  </si>
  <si>
    <t>Kruusast teekatte ehitustööd koos tihendamisega, H=10sm, Purustatud kruus, Positsioon nr. 6 (+materjal ja vedu karjäärist)</t>
  </si>
  <si>
    <t>Kruusast teeelemendide katte ehitamine koos tihendamisega, H=10 sm, Purustatud kruus, Positsioon nr. 6 (+materjal ja vedu karjäärist)</t>
  </si>
  <si>
    <t>Kruusast teeelemendide aluse ehitamine koos tihendamisega, Sorteeritud kruus, Positsioon nr. 4 või liiv (filtratsioon k≥1,3m/24h) (+materjal ja vedu karjäärist)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</si>
  <si>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</si>
  <si>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</si>
  <si>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</si>
  <si>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</si>
  <si>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 xml:space="preserve">**** Liiva filtratsiooni moodul määratakse EVS902-20 standarti alusel.  </t>
  </si>
  <si>
    <t>Lisa 1 - Hinnapakkumuse vorm hankes "Aela PÜ-88 maaparandussüsteemi ja teede rekonstrueerimine"</t>
  </si>
  <si>
    <t>Aela PÜ-88 maaparandussüsteemi rekonstrueerimine</t>
  </si>
  <si>
    <t>265,8 ha</t>
  </si>
  <si>
    <t>Aela PÜ-88 maaparandussüsteemi rekonstrueerimine kokku</t>
  </si>
  <si>
    <t>Koordinaatidega seotud teostusjoonise koostamine koos Kirikaia talu teega, Aeli teega ja Ruskemäe teega (RMK nõuete kohane ja digitaalne)</t>
  </si>
  <si>
    <t>Kirikaia talu tee (6,028 km) rekonstrueerimine</t>
  </si>
  <si>
    <t>Kirikaia talu tee (6,028 km) rekonstrueerimine kokku</t>
  </si>
  <si>
    <t>Aeli tee (0,472 km) rekonstrueerimine</t>
  </si>
  <si>
    <t>Aeli tee (0,472 km) rekonstrueerimine kokku</t>
  </si>
  <si>
    <t>Ruskemäe tee (0,941 km) rekonstrueerimine</t>
  </si>
  <si>
    <t>Ruskemäe tee (0,941 km) rekonstrueerimine kokku</t>
  </si>
  <si>
    <t>Tee- ja kraavitrassi ning teerajatiste alune kändude juurimine ekskavaatoriga</t>
  </si>
  <si>
    <t>Lamapuidu eemaldamine kraavist</t>
  </si>
  <si>
    <t>Voolutakistuste eemaldamine kraavist</t>
  </si>
  <si>
    <t>Settebasseini mahamärkimine</t>
  </si>
  <si>
    <t>Settebasseini kaevamine, I-II gr. Pinnas</t>
  </si>
  <si>
    <t>Settebasseini kaeve laialiajamine (60% kaevest)</t>
  </si>
  <si>
    <t>Sette eemaldamine settebasseinist pärast kraavide valmimist, 2 korda</t>
  </si>
  <si>
    <t>Kiviprisma (kivi Ø ≥30 cm) ehitamine settebasseini</t>
  </si>
  <si>
    <t>Kraavilaiendi mahamärkimine</t>
  </si>
  <si>
    <t>Kaevamine III gr pinnas koos pinnase planeerimisega</t>
  </si>
  <si>
    <t>RE - rekonstrueeritava eesvoolu kaeve</t>
  </si>
  <si>
    <t>RK - rekonstrueeritava kuivenduskraavi kaeve</t>
  </si>
  <si>
    <t>Ekspluatatsioonieelne sette eemaldamine ekskavaatoriga (10% põhikaevest)</t>
  </si>
  <si>
    <t>Kaeve laialiajamine (60% kaevest)</t>
  </si>
  <si>
    <t>Mullete töötlemine (vanad vallid, rööpad)</t>
  </si>
  <si>
    <t>Kraavide nõlvade kindlustamine erosioonitõkkematiga (dzuudikiust võrguga)</t>
  </si>
  <si>
    <t>Truupide mahamärkimine</t>
  </si>
  <si>
    <t>Di=40 cm plasttruubi torustiku, tüüp 50PT, ehitamine (profileeritud plasttoru, SN8)</t>
  </si>
  <si>
    <t>Di=50 cm plasttruubi torustiku, tüüp 50PT, ehitamine (profileeritud plasttoru, SN8)</t>
  </si>
  <si>
    <t>Di=60 cm plasttruubi torustiku, tüüp 60PT, ehitamine (profileeritud plasttoru, SN8)</t>
  </si>
  <si>
    <t xml:space="preserve">Ø 40 cm plasttruubi mattotsaku ehitamine (tüüp MAO) </t>
  </si>
  <si>
    <t>2 otsakut</t>
  </si>
  <si>
    <t xml:space="preserve">Ø 50 cm plasttruubi mattotsaku ehitamine (tüüp MAO) </t>
  </si>
  <si>
    <t xml:space="preserve">Ø 60 cm plasttruubi kiviotsaku kivikindlustusega ehitamine (tüüp KOK) </t>
  </si>
  <si>
    <t>Ø 50 cm truubitoru (r/b) väljatõstmine ja utiliseerimine</t>
  </si>
  <si>
    <t>Ø 75 cm truubitoru (r/b) väljatõstmine ja utiliseerimine</t>
  </si>
  <si>
    <t>Truubi otsakute lammutamine ja utiliseerimine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</si>
  <si>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</si>
  <si>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UK - uuendatava kuivenduskraavi kaeve</t>
  </si>
  <si>
    <t xml:space="preserve">HK - hooldatava kuivenduskraavi kaeve </t>
  </si>
  <si>
    <t>RT - rekonstrueeritava teekraavi kaeve</t>
  </si>
  <si>
    <r>
      <t>m</t>
    </r>
    <r>
      <rPr>
        <vertAlign val="superscript"/>
        <sz val="8"/>
        <color indexed="8"/>
        <rFont val="Arial"/>
        <family val="2"/>
        <charset val="186"/>
      </rPr>
      <t>3</t>
    </r>
  </si>
  <si>
    <t>Uute kraavide ja nõvade mahamärkimine</t>
  </si>
  <si>
    <t>UT - uuendatava teekraavi kaeve</t>
  </si>
  <si>
    <t>HT - hooldatava teekraavi kaeve</t>
  </si>
  <si>
    <t>EN - ehitatava nõva keve</t>
  </si>
  <si>
    <t>Pinnase paigutamine tee muldesse ja tasandamine</t>
  </si>
  <si>
    <t>Di=100 cm plasttruubi torustiku, tüüp 100PT, ehitamine (profileeritud plasttoru, SN8)</t>
  </si>
  <si>
    <t xml:space="preserve">Ø 100 cm plasttruubi kiviotsaku kivikindlustusega ehitamine (tüüp KOK) </t>
  </si>
  <si>
    <t>Ø 100 cm truubitoru (r/b) väljatõstmine ja utiliseerimine</t>
  </si>
  <si>
    <t>Tee parameetrite ja -elementide mahamärkimine (telg, servad, kraavide siseservad)</t>
  </si>
  <si>
    <t>Tee rajatiste mahamärkimine</t>
  </si>
  <si>
    <t>Olemasoleva teemulde töötlemine profiili koos teekraede likvideerimisega ning mulde tihendamisega</t>
  </si>
  <si>
    <t>Teetrassi täitmine/tasandamine teekraavide pinnasest, koos tihendamisega</t>
  </si>
  <si>
    <t>Olemasoleva teepinna koorimine koos pinnase äraveoga kuni 300m</t>
  </si>
  <si>
    <t>Nõva kaevest saadava pinnase teisaldamine buldooseriga kuni 100m</t>
  </si>
  <si>
    <t>Geotekstiili (Deklareeritud tõmbetugevus MD/CMD ≥20 kN/m, 5,0 m lai), paigaldamine tihendatud ja profileeritud muldkehale</t>
  </si>
  <si>
    <t>Geokomposiit (PET või PP, Deklareeritud tõmbetugevus MD/CMD ≥50/50kN +geotekstiil 120g/m2), paigaldamine tihendatud ja profileeritud muldkehale</t>
  </si>
  <si>
    <t>Kruusast teealuse ehitustööd koos tihendamisega, H=20-30sm, Sorteeritud kruus, Positsioon nr. 4 või liiv (filtratsioon k≥1,3m/24h) (+materjal ja vedu karjäärist)</t>
  </si>
  <si>
    <t>Mahasõidukoht M3 muldkeha ja katendi ehitamine koos tihendamisega  (L=10 m, R=10 m) s.h.</t>
  </si>
  <si>
    <t>Mulde ehitamine, H=20 cm, juurdeveetavast pinnasest (liiv (k≥0,5m/24h)) paigaldamine ja tihendamine (+materjal ja vedu karjäärist)</t>
  </si>
  <si>
    <t>Kruusast teeelemendide aluse ehitamine koos tihendamisega, H=40sm, Sorteeritud kruus, Positsioon nr. 4 (+materjal ja vedu karjäärist)</t>
  </si>
  <si>
    <t>Teede T-kujulise ristmiku R-T muldkeha ja katendi ehitamine koos tihendamisega s.h.</t>
  </si>
  <si>
    <t>T kujuline tagasipööramise kohta TP-T muldkeha ja katendi ehitamine koos tihendamisega s.h.</t>
  </si>
  <si>
    <t>Ehitustöödele ette jäävate piirimärkide ümber tõstmine vastavalt maakorralduse nõuetele ning sellega seotud dokumentatsiooni vormistamine</t>
  </si>
  <si>
    <t>töö</t>
  </si>
  <si>
    <t>Ol.olevate piirimärkide säilitamine ja ehituse käigus lõhutud piirimärkide taastamine</t>
  </si>
  <si>
    <t>ET - ehitatava teekraavi kaeve</t>
  </si>
  <si>
    <t>Tee mulde ehitamine (pk0...pk4+14) juurdeveetavast pinnasest (liiv (k≥0,5m/24h)) paigaldamine ja tihendamine (+materjal ja vedu karjäärist)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</si>
</sst>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theme="1"/>
      <name val="Arial"/>
      <family val="2"/>
    </font>
    <font>
      <sz val="8"/>
      <name val="Arial"/>
      <family val="2"/>
    </font>
    <font>
      <i/>
      <sz val="8"/>
      <color theme="1"/>
      <name val="Arial"/>
      <family val="2"/>
    </font>
    <font>
      <vertAlign val="superscript"/>
      <sz val="8"/>
      <color indexed="8"/>
      <name val="Arial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111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4" fontId="28" fillId="0" borderId="14" xfId="0" applyNumberFormat="1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1" fillId="0" borderId="14" xfId="73" applyFont="1" applyBorder="1" applyAlignment="1">
      <alignment horizontal="left" vertical="center" wrapText="1"/>
    </xf>
    <xf numFmtId="4" fontId="2" fillId="0" borderId="32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left" vertical="center" wrapText="1"/>
    </xf>
    <xf numFmtId="0" fontId="31" fillId="0" borderId="14" xfId="0" applyFont="1" applyBorder="1" applyAlignment="1">
      <alignment horizontal="left" vertical="center" wrapText="1"/>
    </xf>
    <xf numFmtId="3" fontId="32" fillId="0" borderId="14" xfId="0" applyNumberFormat="1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0" fontId="2" fillId="24" borderId="36" xfId="0" applyFont="1" applyFill="1" applyBorder="1" applyAlignment="1">
      <alignment horizontal="center" vertical="center"/>
    </xf>
    <xf numFmtId="3" fontId="2" fillId="24" borderId="36" xfId="0" applyNumberFormat="1" applyFont="1" applyFill="1" applyBorder="1" applyAlignment="1">
      <alignment horizontal="right" vertical="center"/>
    </xf>
    <xf numFmtId="0" fontId="2" fillId="24" borderId="36" xfId="0" applyFont="1" applyFill="1" applyBorder="1" applyAlignment="1">
      <alignment vertical="center"/>
    </xf>
    <xf numFmtId="0" fontId="2" fillId="24" borderId="37" xfId="0" applyFont="1" applyFill="1" applyBorder="1" applyAlignment="1">
      <alignment horizontal="center" vertical="center"/>
    </xf>
    <xf numFmtId="4" fontId="2" fillId="24" borderId="36" xfId="0" applyNumberFormat="1" applyFont="1" applyFill="1" applyBorder="1" applyAlignment="1">
      <alignment horizontal="right" vertical="center"/>
    </xf>
    <xf numFmtId="0" fontId="2" fillId="24" borderId="36" xfId="0" applyFont="1" applyFill="1" applyBorder="1" applyAlignment="1">
      <alignment vertical="center" wrapText="1"/>
    </xf>
    <xf numFmtId="0" fontId="2" fillId="24" borderId="39" xfId="0" applyFont="1" applyFill="1" applyBorder="1" applyAlignment="1">
      <alignment vertical="center"/>
    </xf>
    <xf numFmtId="0" fontId="2" fillId="24" borderId="39" xfId="0" applyFont="1" applyFill="1" applyBorder="1" applyAlignment="1">
      <alignment horizontal="center" vertical="center"/>
    </xf>
    <xf numFmtId="3" fontId="2" fillId="24" borderId="35" xfId="0" applyNumberFormat="1" applyFont="1" applyFill="1" applyBorder="1" applyAlignment="1">
      <alignment horizontal="right" vertical="center"/>
    </xf>
    <xf numFmtId="0" fontId="2" fillId="24" borderId="40" xfId="0" applyFont="1" applyFill="1" applyBorder="1" applyAlignment="1">
      <alignment horizontal="center" vertical="center"/>
    </xf>
    <xf numFmtId="0" fontId="2" fillId="24" borderId="41" xfId="0" applyFont="1" applyFill="1" applyBorder="1" applyAlignment="1">
      <alignment vertical="center" wrapText="1"/>
    </xf>
    <xf numFmtId="0" fontId="2" fillId="24" borderId="41" xfId="0" applyFont="1" applyFill="1" applyBorder="1" applyAlignment="1">
      <alignment horizontal="center" vertical="center"/>
    </xf>
    <xf numFmtId="0" fontId="2" fillId="24" borderId="14" xfId="0" applyFont="1" applyFill="1" applyBorder="1" applyAlignment="1">
      <alignment vertical="center" wrapText="1"/>
    </xf>
    <xf numFmtId="0" fontId="2" fillId="24" borderId="42" xfId="0" applyFont="1" applyFill="1" applyBorder="1" applyAlignment="1">
      <alignment vertical="center"/>
    </xf>
    <xf numFmtId="0" fontId="2" fillId="24" borderId="42" xfId="0" applyFont="1" applyFill="1" applyBorder="1" applyAlignment="1">
      <alignment horizontal="center" vertical="center"/>
    </xf>
    <xf numFmtId="1" fontId="2" fillId="24" borderId="36" xfId="0" applyNumberFormat="1" applyFont="1" applyFill="1" applyBorder="1" applyAlignment="1">
      <alignment horizontal="right" vertical="center"/>
    </xf>
    <xf numFmtId="0" fontId="2" fillId="24" borderId="40" xfId="0" applyFont="1" applyFill="1" applyBorder="1" applyAlignment="1">
      <alignment vertical="center" wrapText="1"/>
    </xf>
    <xf numFmtId="0" fontId="2" fillId="24" borderId="38" xfId="0" applyFont="1" applyFill="1" applyBorder="1" applyAlignment="1">
      <alignment vertical="center" wrapText="1"/>
    </xf>
    <xf numFmtId="3" fontId="2" fillId="24" borderId="14" xfId="0" applyNumberFormat="1" applyFont="1" applyFill="1" applyBorder="1" applyAlignment="1">
      <alignment horizontal="right" vertical="center"/>
    </xf>
    <xf numFmtId="0" fontId="32" fillId="0" borderId="14" xfId="0" applyFont="1" applyBorder="1" applyAlignment="1">
      <alignment horizontal="right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1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right" vertical="center"/>
    </xf>
    <xf numFmtId="0" fontId="3" fillId="0" borderId="27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24" fillId="0" borderId="14" xfId="0" applyFont="1" applyBorder="1" applyAlignment="1">
      <alignment horizontal="center" vertical="center"/>
    </xf>
    <xf numFmtId="0" fontId="2" fillId="0" borderId="14" xfId="43" applyFont="1" applyBorder="1" applyAlignment="1">
      <alignment horizontal="left" vertical="center" wrapText="1"/>
    </xf>
    <xf numFmtId="4" fontId="24" fillId="0" borderId="14" xfId="0" applyNumberFormat="1" applyFont="1" applyBorder="1" applyAlignment="1">
      <alignment horizontal="right" vertical="center"/>
    </xf>
    <xf numFmtId="3" fontId="24" fillId="0" borderId="14" xfId="0" applyNumberFormat="1" applyFont="1" applyBorder="1" applyAlignment="1">
      <alignment horizontal="right" vertical="center"/>
    </xf>
    <xf numFmtId="0" fontId="24" fillId="0" borderId="14" xfId="0" applyFont="1" applyBorder="1" applyAlignment="1">
      <alignment vertical="center"/>
    </xf>
    <xf numFmtId="0" fontId="24" fillId="0" borderId="14" xfId="0" applyFont="1" applyBorder="1" applyAlignment="1">
      <alignment vertical="center" wrapText="1"/>
    </xf>
    <xf numFmtId="0" fontId="24" fillId="0" borderId="14" xfId="0" applyFont="1" applyBorder="1" applyAlignment="1">
      <alignment horizontal="left" vertical="center" wrapText="1"/>
    </xf>
    <xf numFmtId="0" fontId="24" fillId="25" borderId="14" xfId="0" applyFont="1" applyFill="1" applyBorder="1" applyAlignment="1">
      <alignment horizontal="left" vertical="center" wrapText="1"/>
    </xf>
    <xf numFmtId="3" fontId="24" fillId="25" borderId="14" xfId="0" applyNumberFormat="1" applyFont="1" applyFill="1" applyBorder="1" applyAlignment="1">
      <alignment horizontal="right" vertical="center"/>
    </xf>
    <xf numFmtId="0" fontId="24" fillId="0" borderId="14" xfId="0" applyFont="1" applyBorder="1" applyAlignment="1">
      <alignment horizontal="left" vertical="center"/>
    </xf>
    <xf numFmtId="1" fontId="2" fillId="0" borderId="14" xfId="0" applyNumberFormat="1" applyFont="1" applyBorder="1" applyAlignment="1">
      <alignment horizontal="right" vertical="center"/>
    </xf>
    <xf numFmtId="0" fontId="2" fillId="0" borderId="14" xfId="51" applyFont="1" applyBorder="1" applyAlignment="1">
      <alignment vertical="center" wrapText="1"/>
    </xf>
    <xf numFmtId="0" fontId="2" fillId="0" borderId="14" xfId="51" applyFont="1" applyBorder="1" applyAlignment="1">
      <alignment horizontal="left" vertical="center" wrapText="1"/>
    </xf>
    <xf numFmtId="0" fontId="3" fillId="0" borderId="14" xfId="51" applyFont="1" applyBorder="1" applyAlignment="1">
      <alignment horizontal="left" vertical="center" wrapText="1"/>
    </xf>
    <xf numFmtId="0" fontId="29" fillId="0" borderId="14" xfId="5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1" fontId="24" fillId="0" borderId="14" xfId="0" applyNumberFormat="1" applyFont="1" applyBorder="1" applyAlignment="1">
      <alignment horizontal="righ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J197"/>
  <sheetViews>
    <sheetView tabSelected="1" topLeftCell="A19" workbookViewId="0">
      <selection activeCell="B43" sqref="B43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4" s="15" customFormat="1" ht="49.2" customHeight="1" x14ac:dyDescent="0.25">
      <c r="A1" s="69" t="s">
        <v>43</v>
      </c>
      <c r="B1" s="70"/>
      <c r="C1" s="70"/>
      <c r="D1" s="70"/>
      <c r="E1" s="70"/>
      <c r="F1" s="70"/>
    </row>
    <row r="2" spans="1:44" s="15" customFormat="1" ht="12.75" customHeight="1" x14ac:dyDescent="0.25">
      <c r="A2" s="3"/>
      <c r="B2" s="6"/>
      <c r="C2" s="3"/>
      <c r="D2" s="9"/>
      <c r="E2" s="7"/>
      <c r="F2" s="7"/>
    </row>
    <row r="3" spans="1:44" s="15" customFormat="1" ht="15" x14ac:dyDescent="0.25">
      <c r="A3" s="5" t="s">
        <v>12</v>
      </c>
      <c r="B3" s="6"/>
      <c r="C3" s="3"/>
      <c r="D3" s="9"/>
      <c r="E3" s="7"/>
      <c r="F3" s="7"/>
    </row>
    <row r="4" spans="1:44" ht="10.8" thickBot="1" x14ac:dyDescent="0.3"/>
    <row r="5" spans="1:44" s="4" customFormat="1" ht="12.75" customHeight="1" x14ac:dyDescent="0.25">
      <c r="A5" s="71" t="s">
        <v>2</v>
      </c>
      <c r="B5" s="74" t="s">
        <v>0</v>
      </c>
      <c r="C5" s="74" t="s">
        <v>3</v>
      </c>
      <c r="D5" s="74" t="s">
        <v>4</v>
      </c>
      <c r="E5" s="77" t="s">
        <v>5</v>
      </c>
      <c r="F5" s="80" t="s">
        <v>6</v>
      </c>
    </row>
    <row r="6" spans="1:44" s="4" customFormat="1" ht="13.2" x14ac:dyDescent="0.25">
      <c r="A6" s="72"/>
      <c r="B6" s="75"/>
      <c r="C6" s="75"/>
      <c r="D6" s="75"/>
      <c r="E6" s="78"/>
      <c r="F6" s="81"/>
      <c r="G6" s="1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</row>
    <row r="7" spans="1:44" s="4" customFormat="1" ht="12.75" customHeight="1" thickBot="1" x14ac:dyDescent="0.3">
      <c r="A7" s="73"/>
      <c r="B7" s="76"/>
      <c r="C7" s="76"/>
      <c r="D7" s="13" t="s">
        <v>45</v>
      </c>
      <c r="E7" s="79"/>
      <c r="F7" s="82"/>
      <c r="G7" s="1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</row>
    <row r="8" spans="1:44" s="4" customFormat="1" ht="12.75" customHeight="1" x14ac:dyDescent="0.25">
      <c r="A8" s="60" t="s">
        <v>44</v>
      </c>
      <c r="B8" s="61"/>
      <c r="C8" s="61"/>
      <c r="D8" s="61"/>
      <c r="E8" s="61"/>
      <c r="F8" s="62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</row>
    <row r="9" spans="1:44" s="4" customFormat="1" ht="12.75" customHeight="1" x14ac:dyDescent="0.25">
      <c r="A9" s="63" t="s">
        <v>31</v>
      </c>
      <c r="B9" s="64"/>
      <c r="C9" s="64"/>
      <c r="D9" s="64"/>
      <c r="E9" s="64"/>
      <c r="F9" s="6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</row>
    <row r="10" spans="1:44" s="4" customFormat="1" ht="10.8" customHeight="1" x14ac:dyDescent="0.25">
      <c r="A10" s="12">
        <v>1</v>
      </c>
      <c r="B10" s="34" t="s">
        <v>32</v>
      </c>
      <c r="C10" s="32" t="s">
        <v>27</v>
      </c>
      <c r="D10" s="41">
        <v>50</v>
      </c>
      <c r="E10" s="35"/>
      <c r="F10" s="11">
        <f t="shared" ref="F10:F25" si="0">SUM(D10*E10)</f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</row>
    <row r="11" spans="1:44" s="4" customFormat="1" ht="10.8" customHeight="1" x14ac:dyDescent="0.25">
      <c r="A11" s="12">
        <v>2</v>
      </c>
      <c r="B11" s="42" t="s">
        <v>54</v>
      </c>
      <c r="C11" s="43" t="s">
        <v>17</v>
      </c>
      <c r="D11" s="44">
        <v>20.82</v>
      </c>
      <c r="E11" s="35"/>
      <c r="F11" s="11">
        <f>SUM(D11*E11)</f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</row>
    <row r="12" spans="1:44" s="4" customFormat="1" ht="10.8" customHeight="1" x14ac:dyDescent="0.25">
      <c r="A12" s="12">
        <v>3</v>
      </c>
      <c r="B12" s="42" t="s">
        <v>55</v>
      </c>
      <c r="C12" s="23" t="s">
        <v>28</v>
      </c>
      <c r="D12" s="41">
        <v>82</v>
      </c>
      <c r="E12" s="35"/>
      <c r="F12" s="11">
        <f>SUM(D12*E12)</f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</row>
    <row r="13" spans="1:44" s="4" customFormat="1" ht="10.8" customHeight="1" x14ac:dyDescent="0.25">
      <c r="A13" s="12">
        <v>4</v>
      </c>
      <c r="B13" s="45" t="s">
        <v>56</v>
      </c>
      <c r="C13" s="43" t="s">
        <v>33</v>
      </c>
      <c r="D13" s="44">
        <v>1.1200000000000001</v>
      </c>
      <c r="E13" s="35"/>
      <c r="F13" s="11">
        <f t="shared" ref="F13:F22" si="1">SUM(D13*E13)</f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</row>
    <row r="14" spans="1:44" s="4" customFormat="1" ht="10.8" customHeight="1" x14ac:dyDescent="0.25">
      <c r="A14" s="12">
        <v>5</v>
      </c>
      <c r="B14" s="45" t="s">
        <v>57</v>
      </c>
      <c r="C14" s="43" t="s">
        <v>10</v>
      </c>
      <c r="D14" s="41">
        <v>2</v>
      </c>
      <c r="E14" s="35"/>
      <c r="F14" s="11">
        <f t="shared" si="1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</row>
    <row r="15" spans="1:44" s="4" customFormat="1" ht="10.8" customHeight="1" x14ac:dyDescent="0.25">
      <c r="A15" s="12">
        <v>6</v>
      </c>
      <c r="B15" s="45" t="s">
        <v>58</v>
      </c>
      <c r="C15" s="23" t="s">
        <v>28</v>
      </c>
      <c r="D15" s="41">
        <v>1934</v>
      </c>
      <c r="E15" s="35"/>
      <c r="F15" s="11">
        <f t="shared" si="1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</row>
    <row r="16" spans="1:44" s="4" customFormat="1" ht="10.8" customHeight="1" x14ac:dyDescent="0.25">
      <c r="A16" s="12">
        <v>7</v>
      </c>
      <c r="B16" s="42" t="s">
        <v>59</v>
      </c>
      <c r="C16" s="23" t="s">
        <v>28</v>
      </c>
      <c r="D16" s="41">
        <v>1160</v>
      </c>
      <c r="E16" s="35"/>
      <c r="F16" s="11">
        <f t="shared" si="1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</row>
    <row r="17" spans="1:44" s="4" customFormat="1" ht="10.8" customHeight="1" x14ac:dyDescent="0.25">
      <c r="A17" s="12">
        <v>8</v>
      </c>
      <c r="B17" s="42" t="s">
        <v>60</v>
      </c>
      <c r="C17" s="23" t="s">
        <v>28</v>
      </c>
      <c r="D17" s="41">
        <v>536</v>
      </c>
      <c r="E17" s="35"/>
      <c r="F17" s="11">
        <f t="shared" si="1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</row>
    <row r="18" spans="1:44" s="4" customFormat="1" ht="10.8" customHeight="1" x14ac:dyDescent="0.25">
      <c r="A18" s="12">
        <v>9</v>
      </c>
      <c r="B18" s="42" t="s">
        <v>61</v>
      </c>
      <c r="C18" s="40" t="s">
        <v>10</v>
      </c>
      <c r="D18" s="41">
        <v>2</v>
      </c>
      <c r="E18" s="35"/>
      <c r="F18" s="11">
        <f t="shared" si="1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</row>
    <row r="19" spans="1:44" s="4" customFormat="1" ht="10.8" customHeight="1" x14ac:dyDescent="0.25">
      <c r="A19" s="12">
        <v>10</v>
      </c>
      <c r="B19" s="46" t="s">
        <v>62</v>
      </c>
      <c r="C19" s="47" t="s">
        <v>10</v>
      </c>
      <c r="D19" s="48">
        <v>3</v>
      </c>
      <c r="E19" s="35"/>
      <c r="F19" s="11">
        <f t="shared" si="1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</row>
    <row r="20" spans="1:44" s="4" customFormat="1" ht="10.8" customHeight="1" x14ac:dyDescent="0.25">
      <c r="A20" s="12">
        <v>11</v>
      </c>
      <c r="B20" s="42" t="s">
        <v>63</v>
      </c>
      <c r="C20" s="23" t="s">
        <v>28</v>
      </c>
      <c r="D20" s="48">
        <v>98</v>
      </c>
      <c r="E20" s="35"/>
      <c r="F20" s="11">
        <f t="shared" si="1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</row>
    <row r="21" spans="1:44" s="4" customFormat="1" ht="10.8" customHeight="1" x14ac:dyDescent="0.25">
      <c r="A21" s="12">
        <v>12</v>
      </c>
      <c r="B21" s="42" t="s">
        <v>64</v>
      </c>
      <c r="C21" s="23" t="s">
        <v>11</v>
      </c>
      <c r="D21" s="48">
        <v>1810</v>
      </c>
      <c r="E21" s="35"/>
      <c r="F21" s="11">
        <f t="shared" si="1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</row>
    <row r="22" spans="1:44" s="4" customFormat="1" ht="10.8" customHeight="1" x14ac:dyDescent="0.25">
      <c r="A22" s="12">
        <v>13</v>
      </c>
      <c r="B22" s="42" t="s">
        <v>65</v>
      </c>
      <c r="C22" s="23" t="s">
        <v>11</v>
      </c>
      <c r="D22" s="48">
        <v>13003</v>
      </c>
      <c r="E22" s="35"/>
      <c r="F22" s="11">
        <f t="shared" si="1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</row>
    <row r="23" spans="1:44" s="4" customFormat="1" ht="10.8" customHeight="1" x14ac:dyDescent="0.25">
      <c r="A23" s="12">
        <v>14</v>
      </c>
      <c r="B23" s="37" t="s">
        <v>82</v>
      </c>
      <c r="C23" s="43" t="s">
        <v>11</v>
      </c>
      <c r="D23" s="41">
        <v>1040</v>
      </c>
      <c r="E23" s="35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</row>
    <row r="24" spans="1:44" s="4" customFormat="1" ht="10.199999999999999" customHeight="1" x14ac:dyDescent="0.25">
      <c r="A24" s="12">
        <v>15</v>
      </c>
      <c r="B24" s="37" t="s">
        <v>83</v>
      </c>
      <c r="C24" s="43" t="s">
        <v>11</v>
      </c>
      <c r="D24" s="41">
        <v>381</v>
      </c>
      <c r="E24" s="35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</row>
    <row r="25" spans="1:44" s="4" customFormat="1" ht="10.8" customHeight="1" x14ac:dyDescent="0.25">
      <c r="A25" s="12">
        <v>16</v>
      </c>
      <c r="B25" s="37" t="s">
        <v>84</v>
      </c>
      <c r="C25" s="43" t="s">
        <v>11</v>
      </c>
      <c r="D25" s="41">
        <v>330</v>
      </c>
      <c r="E25" s="35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</row>
    <row r="26" spans="1:44" s="4" customFormat="1" ht="10.8" customHeight="1" x14ac:dyDescent="0.25">
      <c r="A26" s="12">
        <v>17</v>
      </c>
      <c r="B26" s="37" t="s">
        <v>66</v>
      </c>
      <c r="C26" s="23" t="s">
        <v>28</v>
      </c>
      <c r="D26" s="41">
        <v>16564</v>
      </c>
      <c r="E26" s="35"/>
      <c r="F26" s="11">
        <f t="shared" ref="F26:F36" si="2">SUM(D26*E26)</f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</row>
    <row r="27" spans="1:44" s="4" customFormat="1" ht="10.8" customHeight="1" x14ac:dyDescent="0.25">
      <c r="A27" s="12">
        <v>18</v>
      </c>
      <c r="B27" s="37" t="s">
        <v>67</v>
      </c>
      <c r="C27" s="23" t="s">
        <v>28</v>
      </c>
      <c r="D27" s="41">
        <v>16564</v>
      </c>
      <c r="E27" s="35"/>
      <c r="F27" s="11">
        <f t="shared" si="2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</row>
    <row r="28" spans="1:44" s="4" customFormat="1" ht="10.8" customHeight="1" x14ac:dyDescent="0.25">
      <c r="A28" s="12">
        <v>19</v>
      </c>
      <c r="B28" s="37" t="s">
        <v>68</v>
      </c>
      <c r="C28" s="23" t="s">
        <v>28</v>
      </c>
      <c r="D28" s="41">
        <v>1484</v>
      </c>
      <c r="E28" s="35"/>
      <c r="F28" s="11">
        <f>SUM(D28*E28)</f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</row>
    <row r="29" spans="1:44" s="4" customFormat="1" ht="10.8" customHeight="1" x14ac:dyDescent="0.25">
      <c r="A29" s="12">
        <v>20</v>
      </c>
      <c r="B29" s="37" t="s">
        <v>69</v>
      </c>
      <c r="C29" s="94" t="s">
        <v>81</v>
      </c>
      <c r="D29" s="41">
        <v>1618</v>
      </c>
      <c r="E29" s="35"/>
      <c r="F29" s="11">
        <f t="shared" si="2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</row>
    <row r="30" spans="1:44" s="4" customFormat="1" ht="21.6" customHeight="1" x14ac:dyDescent="0.25">
      <c r="A30" s="12">
        <v>21</v>
      </c>
      <c r="B30" s="37" t="s">
        <v>34</v>
      </c>
      <c r="C30" s="43" t="s">
        <v>10</v>
      </c>
      <c r="D30" s="41">
        <v>39</v>
      </c>
      <c r="E30" s="35"/>
      <c r="F30" s="11">
        <f t="shared" si="2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</row>
    <row r="31" spans="1:44" s="4" customFormat="1" ht="10.8" customHeight="1" x14ac:dyDescent="0.25">
      <c r="A31" s="12">
        <v>22</v>
      </c>
      <c r="B31" s="37" t="s">
        <v>70</v>
      </c>
      <c r="C31" s="43" t="s">
        <v>10</v>
      </c>
      <c r="D31" s="41">
        <v>9</v>
      </c>
      <c r="E31" s="35"/>
      <c r="F31" s="11">
        <f t="shared" si="2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</row>
    <row r="32" spans="1:44" s="4" customFormat="1" ht="10.8" customHeight="1" x14ac:dyDescent="0.25">
      <c r="A32" s="12">
        <v>23</v>
      </c>
      <c r="B32" s="37" t="s">
        <v>71</v>
      </c>
      <c r="C32" s="43" t="s">
        <v>11</v>
      </c>
      <c r="D32" s="41">
        <v>70</v>
      </c>
      <c r="E32" s="35"/>
      <c r="F32" s="11">
        <f>SUM(D32*E32)</f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</row>
    <row r="33" spans="1:44" s="4" customFormat="1" ht="10.8" customHeight="1" x14ac:dyDescent="0.25">
      <c r="A33" s="12">
        <v>24</v>
      </c>
      <c r="B33" s="57" t="s">
        <v>72</v>
      </c>
      <c r="C33" s="43" t="s">
        <v>11</v>
      </c>
      <c r="D33" s="41">
        <v>10</v>
      </c>
      <c r="E33" s="35"/>
      <c r="F33" s="11">
        <f t="shared" si="2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</row>
    <row r="34" spans="1:44" s="4" customFormat="1" ht="10.8" customHeight="1" x14ac:dyDescent="0.25">
      <c r="A34" s="12">
        <v>25</v>
      </c>
      <c r="B34" s="45" t="s">
        <v>73</v>
      </c>
      <c r="C34" s="43" t="s">
        <v>11</v>
      </c>
      <c r="D34" s="41">
        <v>10</v>
      </c>
      <c r="E34" s="35"/>
      <c r="F34" s="11">
        <f t="shared" si="2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</row>
    <row r="35" spans="1:44" s="4" customFormat="1" ht="10.8" customHeight="1" x14ac:dyDescent="0.25">
      <c r="A35" s="12">
        <v>26</v>
      </c>
      <c r="B35" s="50" t="s">
        <v>74</v>
      </c>
      <c r="C35" s="51" t="s">
        <v>75</v>
      </c>
      <c r="D35" s="48">
        <v>7</v>
      </c>
      <c r="E35" s="35"/>
      <c r="F35" s="11">
        <f t="shared" si="2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</row>
    <row r="36" spans="1:44" s="4" customFormat="1" ht="10.8" customHeight="1" x14ac:dyDescent="0.25">
      <c r="A36" s="12">
        <v>27</v>
      </c>
      <c r="B36" s="52" t="s">
        <v>76</v>
      </c>
      <c r="C36" s="23" t="s">
        <v>75</v>
      </c>
      <c r="D36" s="58">
        <v>1</v>
      </c>
      <c r="E36" s="35"/>
      <c r="F36" s="11">
        <f t="shared" si="2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</row>
    <row r="37" spans="1:44" s="4" customFormat="1" ht="10.8" customHeight="1" x14ac:dyDescent="0.25">
      <c r="A37" s="12">
        <v>28</v>
      </c>
      <c r="B37" s="53" t="s">
        <v>77</v>
      </c>
      <c r="C37" s="54" t="s">
        <v>75</v>
      </c>
      <c r="D37" s="55">
        <v>1</v>
      </c>
      <c r="E37" s="35"/>
      <c r="F37" s="11">
        <f t="shared" ref="F37:F40" si="3">SUM(D37*E37)</f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</row>
    <row r="38" spans="1:44" s="4" customFormat="1" ht="10.8" customHeight="1" x14ac:dyDescent="0.25">
      <c r="A38" s="12">
        <v>29</v>
      </c>
      <c r="B38" s="56" t="s">
        <v>78</v>
      </c>
      <c r="C38" s="49" t="s">
        <v>11</v>
      </c>
      <c r="D38" s="55">
        <v>23</v>
      </c>
      <c r="E38" s="35"/>
      <c r="F38" s="11">
        <f t="shared" si="3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</row>
    <row r="39" spans="1:44" s="4" customFormat="1" ht="10.8" customHeight="1" x14ac:dyDescent="0.25">
      <c r="A39" s="12">
        <v>30</v>
      </c>
      <c r="B39" s="56" t="s">
        <v>79</v>
      </c>
      <c r="C39" s="49" t="s">
        <v>11</v>
      </c>
      <c r="D39" s="55">
        <v>9</v>
      </c>
      <c r="E39" s="35"/>
      <c r="F39" s="11">
        <f t="shared" si="3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</row>
    <row r="40" spans="1:44" s="4" customFormat="1" ht="10.8" customHeight="1" x14ac:dyDescent="0.25">
      <c r="A40" s="12">
        <v>31</v>
      </c>
      <c r="B40" s="56" t="s">
        <v>80</v>
      </c>
      <c r="C40" s="23" t="s">
        <v>28</v>
      </c>
      <c r="D40" s="55">
        <v>6</v>
      </c>
      <c r="E40" s="35"/>
      <c r="F40" s="11">
        <f t="shared" si="3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</row>
    <row r="41" spans="1:44" s="4" customFormat="1" ht="12.6" customHeight="1" x14ac:dyDescent="0.25">
      <c r="A41" s="63" t="s">
        <v>13</v>
      </c>
      <c r="B41" s="64"/>
      <c r="C41" s="64"/>
      <c r="D41" s="64"/>
      <c r="E41" s="64"/>
      <c r="F41" s="6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1:44" s="4" customFormat="1" ht="10.8" customHeight="1" x14ac:dyDescent="0.25">
      <c r="A42" s="12">
        <v>33</v>
      </c>
      <c r="B42" s="18" t="s">
        <v>14</v>
      </c>
      <c r="C42" s="14" t="s">
        <v>10</v>
      </c>
      <c r="D42" s="16">
        <v>3</v>
      </c>
      <c r="E42" s="17"/>
      <c r="F42" s="11">
        <f t="shared" ref="F42:F44" si="4">SUM(D42*E42)</f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</row>
    <row r="43" spans="1:44" s="4" customFormat="1" ht="21.6" customHeight="1" x14ac:dyDescent="0.25">
      <c r="A43" s="12">
        <v>34</v>
      </c>
      <c r="B43" s="18" t="s">
        <v>47</v>
      </c>
      <c r="C43" s="14" t="s">
        <v>10</v>
      </c>
      <c r="D43" s="16">
        <v>1</v>
      </c>
      <c r="E43" s="17"/>
      <c r="F43" s="11">
        <f t="shared" si="4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</row>
    <row r="44" spans="1:44" s="4" customFormat="1" ht="32.4" customHeight="1" x14ac:dyDescent="0.25">
      <c r="A44" s="12">
        <v>35</v>
      </c>
      <c r="B44" s="18" t="s">
        <v>15</v>
      </c>
      <c r="C44" s="14" t="s">
        <v>16</v>
      </c>
      <c r="D44" s="16">
        <v>1</v>
      </c>
      <c r="E44" s="17"/>
      <c r="F44" s="11">
        <f t="shared" si="4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</row>
    <row r="45" spans="1:44" s="4" customFormat="1" ht="12.6" customHeight="1" thickBot="1" x14ac:dyDescent="0.3">
      <c r="A45" s="66" t="s">
        <v>46</v>
      </c>
      <c r="B45" s="67"/>
      <c r="C45" s="67"/>
      <c r="D45" s="67"/>
      <c r="E45" s="68"/>
      <c r="F45" s="39">
        <f>SUM(F10:F44)</f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</row>
    <row r="46" spans="1:44" s="4" customFormat="1" ht="12.6" customHeight="1" x14ac:dyDescent="0.25">
      <c r="A46" s="88" t="s">
        <v>48</v>
      </c>
      <c r="B46" s="89"/>
      <c r="C46" s="89"/>
      <c r="D46" s="89"/>
      <c r="E46" s="89"/>
      <c r="F46" s="90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</row>
    <row r="47" spans="1:44" s="4" customFormat="1" ht="10.8" customHeight="1" x14ac:dyDescent="0.25">
      <c r="A47" s="12">
        <v>36</v>
      </c>
      <c r="B47" s="95" t="s">
        <v>54</v>
      </c>
      <c r="C47" s="94" t="s">
        <v>17</v>
      </c>
      <c r="D47" s="96">
        <v>8</v>
      </c>
      <c r="E47" s="10"/>
      <c r="F47" s="11">
        <f t="shared" ref="F47:F52" si="5">SUM(D47*E47)</f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</row>
    <row r="48" spans="1:44" s="4" customFormat="1" ht="10.8" customHeight="1" x14ac:dyDescent="0.25">
      <c r="A48" s="12">
        <v>37</v>
      </c>
      <c r="B48" s="95" t="s">
        <v>55</v>
      </c>
      <c r="C48" s="94" t="s">
        <v>85</v>
      </c>
      <c r="D48" s="97">
        <v>58</v>
      </c>
      <c r="E48" s="10"/>
      <c r="F48" s="11">
        <f t="shared" si="5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</row>
    <row r="49" spans="1:44" s="4" customFormat="1" ht="10.8" customHeight="1" x14ac:dyDescent="0.25">
      <c r="A49" s="12">
        <v>38</v>
      </c>
      <c r="B49" s="98" t="s">
        <v>86</v>
      </c>
      <c r="C49" s="94" t="s">
        <v>11</v>
      </c>
      <c r="D49" s="97">
        <v>6052</v>
      </c>
      <c r="E49" s="10"/>
      <c r="F49" s="11">
        <f t="shared" si="5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</row>
    <row r="50" spans="1:44" s="4" customFormat="1" ht="10.8" customHeight="1" x14ac:dyDescent="0.25">
      <c r="A50" s="12">
        <v>39</v>
      </c>
      <c r="B50" s="98" t="s">
        <v>84</v>
      </c>
      <c r="C50" s="94" t="s">
        <v>11</v>
      </c>
      <c r="D50" s="97">
        <v>3270</v>
      </c>
      <c r="E50" s="10"/>
      <c r="F50" s="11">
        <f t="shared" si="5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</row>
    <row r="51" spans="1:44" s="4" customFormat="1" ht="10.8" customHeight="1" x14ac:dyDescent="0.25">
      <c r="A51" s="12">
        <v>40</v>
      </c>
      <c r="B51" s="98" t="s">
        <v>87</v>
      </c>
      <c r="C51" s="94" t="s">
        <v>11</v>
      </c>
      <c r="D51" s="97">
        <v>650</v>
      </c>
      <c r="E51" s="10"/>
      <c r="F51" s="11">
        <f t="shared" si="5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</row>
    <row r="52" spans="1:44" s="4" customFormat="1" ht="10.8" customHeight="1" x14ac:dyDescent="0.25">
      <c r="A52" s="12">
        <v>41</v>
      </c>
      <c r="B52" s="98" t="s">
        <v>88</v>
      </c>
      <c r="C52" s="94" t="s">
        <v>11</v>
      </c>
      <c r="D52" s="97">
        <v>843</v>
      </c>
      <c r="E52" s="10"/>
      <c r="F52" s="11">
        <f t="shared" si="5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</row>
    <row r="53" spans="1:44" s="4" customFormat="1" ht="10.8" customHeight="1" x14ac:dyDescent="0.25">
      <c r="A53" s="12">
        <v>42</v>
      </c>
      <c r="B53" s="98" t="s">
        <v>89</v>
      </c>
      <c r="C53" s="94" t="s">
        <v>11</v>
      </c>
      <c r="D53" s="97">
        <v>6052</v>
      </c>
      <c r="E53" s="10"/>
      <c r="F53" s="11">
        <f t="shared" ref="F53:F76" si="6">SUM(D53*E53)</f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</row>
    <row r="54" spans="1:44" s="4" customFormat="1" ht="10.8" customHeight="1" x14ac:dyDescent="0.25">
      <c r="A54" s="12">
        <v>43</v>
      </c>
      <c r="B54" s="99" t="s">
        <v>66</v>
      </c>
      <c r="C54" s="94" t="s">
        <v>85</v>
      </c>
      <c r="D54" s="97">
        <v>10815</v>
      </c>
      <c r="E54" s="10"/>
      <c r="F54" s="11">
        <f t="shared" si="6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</row>
    <row r="55" spans="1:44" s="4" customFormat="1" ht="10.8" customHeight="1" x14ac:dyDescent="0.25">
      <c r="A55" s="12">
        <v>44</v>
      </c>
      <c r="B55" s="99" t="s">
        <v>67</v>
      </c>
      <c r="C55" s="94" t="s">
        <v>85</v>
      </c>
      <c r="D55" s="97">
        <v>10815</v>
      </c>
      <c r="E55" s="10"/>
      <c r="F55" s="11">
        <f t="shared" si="6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</row>
    <row r="56" spans="1:44" s="4" customFormat="1" ht="10.8" customHeight="1" x14ac:dyDescent="0.25">
      <c r="A56" s="12">
        <v>45</v>
      </c>
      <c r="B56" s="100" t="s">
        <v>90</v>
      </c>
      <c r="C56" s="94" t="s">
        <v>85</v>
      </c>
      <c r="D56" s="97">
        <v>4346</v>
      </c>
      <c r="E56" s="10"/>
      <c r="F56" s="11">
        <f t="shared" si="6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</row>
    <row r="57" spans="1:44" s="4" customFormat="1" ht="10.8" customHeight="1" x14ac:dyDescent="0.25">
      <c r="A57" s="12">
        <v>46</v>
      </c>
      <c r="B57" s="101" t="s">
        <v>69</v>
      </c>
      <c r="C57" s="94" t="s">
        <v>81</v>
      </c>
      <c r="D57" s="102">
        <v>997</v>
      </c>
      <c r="E57" s="10"/>
      <c r="F57" s="11">
        <f t="shared" si="6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</row>
    <row r="58" spans="1:44" s="4" customFormat="1" ht="10.8" customHeight="1" x14ac:dyDescent="0.25">
      <c r="A58" s="12">
        <v>47</v>
      </c>
      <c r="B58" s="103" t="s">
        <v>70</v>
      </c>
      <c r="C58" s="94" t="s">
        <v>10</v>
      </c>
      <c r="D58" s="97">
        <v>27</v>
      </c>
      <c r="E58" s="10"/>
      <c r="F58" s="11">
        <f t="shared" si="6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</row>
    <row r="59" spans="1:44" s="4" customFormat="1" ht="10.8" customHeight="1" x14ac:dyDescent="0.25">
      <c r="A59" s="12">
        <v>48</v>
      </c>
      <c r="B59" s="95" t="s">
        <v>71</v>
      </c>
      <c r="C59" s="94" t="s">
        <v>11</v>
      </c>
      <c r="D59" s="97">
        <v>247</v>
      </c>
      <c r="E59" s="10"/>
      <c r="F59" s="11">
        <f t="shared" si="6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</row>
    <row r="60" spans="1:44" s="4" customFormat="1" ht="10.8" customHeight="1" x14ac:dyDescent="0.25">
      <c r="A60" s="12">
        <v>49</v>
      </c>
      <c r="B60" s="95" t="s">
        <v>73</v>
      </c>
      <c r="C60" s="94" t="s">
        <v>11</v>
      </c>
      <c r="D60" s="97">
        <v>12</v>
      </c>
      <c r="E60" s="10"/>
      <c r="F60" s="11">
        <f t="shared" si="6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</row>
    <row r="61" spans="1:44" s="4" customFormat="1" ht="21.6" customHeight="1" x14ac:dyDescent="0.25">
      <c r="A61" s="12">
        <v>50</v>
      </c>
      <c r="B61" s="95" t="s">
        <v>91</v>
      </c>
      <c r="C61" s="94" t="s">
        <v>11</v>
      </c>
      <c r="D61" s="97">
        <v>12</v>
      </c>
      <c r="E61" s="10"/>
      <c r="F61" s="11">
        <f t="shared" si="6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</row>
    <row r="62" spans="1:44" s="4" customFormat="1" ht="10.8" customHeight="1" x14ac:dyDescent="0.25">
      <c r="A62" s="12">
        <v>51</v>
      </c>
      <c r="B62" s="95" t="s">
        <v>74</v>
      </c>
      <c r="C62" s="94" t="s">
        <v>75</v>
      </c>
      <c r="D62" s="97">
        <v>25</v>
      </c>
      <c r="E62" s="10"/>
      <c r="F62" s="11">
        <f t="shared" si="6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</row>
    <row r="63" spans="1:44" s="4" customFormat="1" ht="10.8" customHeight="1" x14ac:dyDescent="0.25">
      <c r="A63" s="12">
        <v>52</v>
      </c>
      <c r="B63" s="95" t="s">
        <v>77</v>
      </c>
      <c r="C63" s="94" t="s">
        <v>75</v>
      </c>
      <c r="D63" s="97">
        <v>1</v>
      </c>
      <c r="E63" s="10"/>
      <c r="F63" s="11">
        <f t="shared" si="6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</row>
    <row r="64" spans="1:44" s="4" customFormat="1" ht="10.8" customHeight="1" x14ac:dyDescent="0.25">
      <c r="A64" s="12">
        <v>53</v>
      </c>
      <c r="B64" s="95" t="s">
        <v>92</v>
      </c>
      <c r="C64" s="94" t="s">
        <v>75</v>
      </c>
      <c r="D64" s="97">
        <v>1</v>
      </c>
      <c r="E64" s="10"/>
      <c r="F64" s="11">
        <f t="shared" si="6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</row>
    <row r="65" spans="1:44" s="4" customFormat="1" ht="10.8" customHeight="1" x14ac:dyDescent="0.25">
      <c r="A65" s="12">
        <v>54</v>
      </c>
      <c r="B65" s="95" t="s">
        <v>78</v>
      </c>
      <c r="C65" s="94" t="s">
        <v>11</v>
      </c>
      <c r="D65" s="97">
        <v>21</v>
      </c>
      <c r="E65" s="10"/>
      <c r="F65" s="11">
        <f t="shared" si="6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</row>
    <row r="66" spans="1:44" s="4" customFormat="1" ht="10.8" customHeight="1" x14ac:dyDescent="0.25">
      <c r="A66" s="12">
        <v>55</v>
      </c>
      <c r="B66" s="95" t="s">
        <v>79</v>
      </c>
      <c r="C66" s="94" t="s">
        <v>11</v>
      </c>
      <c r="D66" s="97">
        <v>13</v>
      </c>
      <c r="E66" s="10"/>
      <c r="F66" s="11">
        <f t="shared" si="6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</row>
    <row r="67" spans="1:44" s="4" customFormat="1" ht="10.8" customHeight="1" x14ac:dyDescent="0.25">
      <c r="A67" s="12">
        <v>56</v>
      </c>
      <c r="B67" s="95" t="s">
        <v>93</v>
      </c>
      <c r="C67" s="94" t="s">
        <v>11</v>
      </c>
      <c r="D67" s="97">
        <v>8</v>
      </c>
      <c r="E67" s="10"/>
      <c r="F67" s="11">
        <f t="shared" si="6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</row>
    <row r="68" spans="1:44" s="4" customFormat="1" ht="10.8" customHeight="1" x14ac:dyDescent="0.25">
      <c r="A68" s="12">
        <v>57</v>
      </c>
      <c r="B68" s="95" t="s">
        <v>80</v>
      </c>
      <c r="C68" s="94" t="s">
        <v>85</v>
      </c>
      <c r="D68" s="97">
        <v>7</v>
      </c>
      <c r="E68" s="10"/>
      <c r="F68" s="11">
        <f t="shared" si="6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</row>
    <row r="69" spans="1:44" s="4" customFormat="1" ht="21.6" customHeight="1" x14ac:dyDescent="0.25">
      <c r="A69" s="12">
        <v>58</v>
      </c>
      <c r="B69" s="100" t="s">
        <v>94</v>
      </c>
      <c r="C69" s="94" t="s">
        <v>11</v>
      </c>
      <c r="D69" s="24">
        <v>6028</v>
      </c>
      <c r="E69" s="10"/>
      <c r="F69" s="11">
        <f t="shared" si="6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</row>
    <row r="70" spans="1:44" s="4" customFormat="1" ht="10.8" customHeight="1" x14ac:dyDescent="0.25">
      <c r="A70" s="12">
        <v>59</v>
      </c>
      <c r="B70" s="100" t="s">
        <v>95</v>
      </c>
      <c r="C70" s="94" t="s">
        <v>10</v>
      </c>
      <c r="D70" s="104">
        <v>35</v>
      </c>
      <c r="E70" s="10"/>
      <c r="F70" s="11">
        <f t="shared" si="6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</row>
    <row r="71" spans="1:44" s="4" customFormat="1" ht="21.6" customHeight="1" x14ac:dyDescent="0.25">
      <c r="A71" s="12">
        <v>60</v>
      </c>
      <c r="B71" s="105" t="s">
        <v>96</v>
      </c>
      <c r="C71" s="94" t="s">
        <v>81</v>
      </c>
      <c r="D71" s="24">
        <v>45210</v>
      </c>
      <c r="E71" s="10"/>
      <c r="F71" s="11">
        <f t="shared" si="6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</row>
    <row r="72" spans="1:44" s="4" customFormat="1" ht="10.8" customHeight="1" x14ac:dyDescent="0.25">
      <c r="A72" s="12">
        <v>61</v>
      </c>
      <c r="B72" s="105" t="s">
        <v>97</v>
      </c>
      <c r="C72" s="94" t="s">
        <v>85</v>
      </c>
      <c r="D72" s="24">
        <v>4346</v>
      </c>
      <c r="E72" s="10"/>
      <c r="F72" s="11">
        <f t="shared" si="6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</row>
    <row r="73" spans="1:44" s="4" customFormat="1" ht="10.8" customHeight="1" x14ac:dyDescent="0.25">
      <c r="A73" s="12">
        <v>62</v>
      </c>
      <c r="B73" s="106" t="s">
        <v>98</v>
      </c>
      <c r="C73" s="94" t="s">
        <v>85</v>
      </c>
      <c r="D73" s="24">
        <v>1692</v>
      </c>
      <c r="E73" s="10"/>
      <c r="F73" s="11">
        <f t="shared" si="6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</row>
    <row r="74" spans="1:44" s="4" customFormat="1" ht="10.8" customHeight="1" x14ac:dyDescent="0.25">
      <c r="A74" s="12">
        <v>63</v>
      </c>
      <c r="B74" s="106" t="s">
        <v>99</v>
      </c>
      <c r="C74" s="94" t="s">
        <v>85</v>
      </c>
      <c r="D74" s="24">
        <v>226</v>
      </c>
      <c r="E74" s="10"/>
      <c r="F74" s="11">
        <f t="shared" si="6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</row>
    <row r="75" spans="1:44" s="4" customFormat="1" ht="21.6" customHeight="1" x14ac:dyDescent="0.25">
      <c r="A75" s="12">
        <v>64</v>
      </c>
      <c r="B75" s="106" t="s">
        <v>112</v>
      </c>
      <c r="C75" s="94" t="s">
        <v>85</v>
      </c>
      <c r="D75" s="24">
        <v>588</v>
      </c>
      <c r="E75" s="10"/>
      <c r="F75" s="11">
        <f t="shared" si="6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</row>
    <row r="76" spans="1:44" s="4" customFormat="1" ht="21.6" customHeight="1" x14ac:dyDescent="0.25">
      <c r="A76" s="12">
        <v>65</v>
      </c>
      <c r="B76" s="106" t="s">
        <v>100</v>
      </c>
      <c r="C76" s="94" t="s">
        <v>81</v>
      </c>
      <c r="D76" s="24">
        <v>24526</v>
      </c>
      <c r="E76" s="10"/>
      <c r="F76" s="11">
        <f t="shared" si="6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</row>
    <row r="77" spans="1:44" s="4" customFormat="1" ht="21.6" customHeight="1" x14ac:dyDescent="0.25">
      <c r="A77" s="12">
        <v>66</v>
      </c>
      <c r="B77" s="106" t="s">
        <v>101</v>
      </c>
      <c r="C77" s="94" t="s">
        <v>81</v>
      </c>
      <c r="D77" s="24">
        <v>6217</v>
      </c>
      <c r="E77" s="10"/>
      <c r="F77" s="11">
        <f t="shared" ref="F77:F99" si="7">SUM(D77*E77)</f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</row>
    <row r="78" spans="1:44" s="4" customFormat="1" ht="32.4" customHeight="1" x14ac:dyDescent="0.25">
      <c r="A78" s="12">
        <v>67</v>
      </c>
      <c r="B78" s="36" t="s">
        <v>102</v>
      </c>
      <c r="C78" s="94" t="s">
        <v>85</v>
      </c>
      <c r="D78" s="24">
        <v>7693</v>
      </c>
      <c r="E78" s="10"/>
      <c r="F78" s="11">
        <f t="shared" si="7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</row>
    <row r="79" spans="1:44" s="4" customFormat="1" ht="21.6" customHeight="1" x14ac:dyDescent="0.25">
      <c r="A79" s="12">
        <v>68</v>
      </c>
      <c r="B79" s="18" t="s">
        <v>35</v>
      </c>
      <c r="C79" s="94" t="s">
        <v>85</v>
      </c>
      <c r="D79" s="24">
        <v>2833</v>
      </c>
      <c r="E79" s="10"/>
      <c r="F79" s="11">
        <f t="shared" si="7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</row>
    <row r="80" spans="1:44" s="4" customFormat="1" ht="21.6" customHeight="1" x14ac:dyDescent="0.25">
      <c r="A80" s="12">
        <v>69</v>
      </c>
      <c r="B80" s="107" t="s">
        <v>103</v>
      </c>
      <c r="C80" s="94" t="s">
        <v>10</v>
      </c>
      <c r="D80" s="24">
        <v>31</v>
      </c>
      <c r="E80" s="10"/>
      <c r="F80" s="11">
        <f t="shared" si="7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</row>
    <row r="81" spans="1:47" s="4" customFormat="1" ht="21.6" customHeight="1" x14ac:dyDescent="0.25">
      <c r="A81" s="12">
        <v>70</v>
      </c>
      <c r="B81" s="108" t="s">
        <v>104</v>
      </c>
      <c r="C81" s="94" t="s">
        <v>85</v>
      </c>
      <c r="D81" s="24">
        <v>713</v>
      </c>
      <c r="E81" s="10"/>
      <c r="F81" s="11">
        <f t="shared" si="7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</row>
    <row r="82" spans="1:47" s="4" customFormat="1" ht="21.6" customHeight="1" x14ac:dyDescent="0.25">
      <c r="A82" s="12">
        <v>71</v>
      </c>
      <c r="B82" s="108" t="s">
        <v>100</v>
      </c>
      <c r="C82" s="94" t="s">
        <v>81</v>
      </c>
      <c r="D82" s="24">
        <v>2530</v>
      </c>
      <c r="E82" s="10"/>
      <c r="F82" s="11">
        <f t="shared" si="7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</row>
    <row r="83" spans="1:47" s="4" customFormat="1" ht="21.6" customHeight="1" x14ac:dyDescent="0.25">
      <c r="A83" s="12">
        <v>72</v>
      </c>
      <c r="B83" s="108" t="s">
        <v>101</v>
      </c>
      <c r="C83" s="94" t="s">
        <v>81</v>
      </c>
      <c r="D83" s="24">
        <v>880</v>
      </c>
      <c r="E83" s="10"/>
      <c r="F83" s="11">
        <f t="shared" si="7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</row>
    <row r="84" spans="1:47" s="4" customFormat="1" ht="21.6" customHeight="1" x14ac:dyDescent="0.25">
      <c r="A84" s="12">
        <v>73</v>
      </c>
      <c r="B84" s="59" t="s">
        <v>105</v>
      </c>
      <c r="C84" s="94" t="s">
        <v>85</v>
      </c>
      <c r="D84" s="24">
        <v>1271</v>
      </c>
      <c r="E84" s="10"/>
      <c r="F84" s="11">
        <f t="shared" si="7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</row>
    <row r="85" spans="1:47" s="4" customFormat="1" ht="21.6" customHeight="1" x14ac:dyDescent="0.25">
      <c r="A85" s="12">
        <v>74</v>
      </c>
      <c r="B85" s="107" t="s">
        <v>106</v>
      </c>
      <c r="C85" s="94" t="s">
        <v>10</v>
      </c>
      <c r="D85" s="24">
        <v>2</v>
      </c>
      <c r="E85" s="10"/>
      <c r="F85" s="11">
        <f t="shared" si="7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</row>
    <row r="86" spans="1:47" s="4" customFormat="1" ht="21.6" customHeight="1" x14ac:dyDescent="0.25">
      <c r="A86" s="12">
        <v>75</v>
      </c>
      <c r="B86" s="108" t="s">
        <v>104</v>
      </c>
      <c r="C86" s="94" t="s">
        <v>85</v>
      </c>
      <c r="D86" s="24">
        <v>150</v>
      </c>
      <c r="E86" s="10"/>
      <c r="F86" s="11">
        <f t="shared" si="7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</row>
    <row r="87" spans="1:47" s="4" customFormat="1" ht="21.6" customHeight="1" x14ac:dyDescent="0.25">
      <c r="A87" s="12">
        <v>76</v>
      </c>
      <c r="B87" s="108" t="s">
        <v>100</v>
      </c>
      <c r="C87" s="94" t="s">
        <v>81</v>
      </c>
      <c r="D87" s="24">
        <v>906</v>
      </c>
      <c r="E87" s="10"/>
      <c r="F87" s="11">
        <f t="shared" si="7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</row>
    <row r="88" spans="1:47" s="4" customFormat="1" ht="21.6" customHeight="1" x14ac:dyDescent="0.25">
      <c r="A88" s="12">
        <v>77</v>
      </c>
      <c r="B88" s="59" t="s">
        <v>37</v>
      </c>
      <c r="C88" s="94" t="s">
        <v>85</v>
      </c>
      <c r="D88" s="24">
        <v>260</v>
      </c>
      <c r="E88" s="10"/>
      <c r="F88" s="11">
        <f t="shared" si="7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</row>
    <row r="89" spans="1:47" s="4" customFormat="1" ht="21.6" customHeight="1" x14ac:dyDescent="0.25">
      <c r="A89" s="12">
        <v>78</v>
      </c>
      <c r="B89" s="38" t="s">
        <v>36</v>
      </c>
      <c r="C89" s="94" t="s">
        <v>85</v>
      </c>
      <c r="D89" s="24">
        <v>84</v>
      </c>
      <c r="E89" s="10"/>
      <c r="F89" s="11">
        <f t="shared" si="7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</row>
    <row r="90" spans="1:47" s="4" customFormat="1" ht="21.6" customHeight="1" x14ac:dyDescent="0.25">
      <c r="A90" s="12">
        <v>79</v>
      </c>
      <c r="B90" s="107" t="s">
        <v>107</v>
      </c>
      <c r="C90" s="94" t="s">
        <v>10</v>
      </c>
      <c r="D90" s="24">
        <v>2</v>
      </c>
      <c r="E90" s="10"/>
      <c r="F90" s="11">
        <f t="shared" si="7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</row>
    <row r="91" spans="1:47" s="4" customFormat="1" ht="21.6" customHeight="1" x14ac:dyDescent="0.25">
      <c r="A91" s="12">
        <v>80</v>
      </c>
      <c r="B91" s="108" t="s">
        <v>104</v>
      </c>
      <c r="C91" s="94" t="s">
        <v>85</v>
      </c>
      <c r="D91" s="24">
        <v>320</v>
      </c>
      <c r="E91" s="10"/>
      <c r="F91" s="11">
        <f t="shared" si="7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</row>
    <row r="92" spans="1:47" s="4" customFormat="1" ht="21.6" customHeight="1" x14ac:dyDescent="0.25">
      <c r="A92" s="12">
        <v>81</v>
      </c>
      <c r="B92" s="108" t="s">
        <v>100</v>
      </c>
      <c r="C92" s="94" t="s">
        <v>81</v>
      </c>
      <c r="D92" s="24">
        <v>1600</v>
      </c>
      <c r="E92" s="10"/>
      <c r="F92" s="11">
        <f t="shared" si="7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</row>
    <row r="93" spans="1:47" s="4" customFormat="1" ht="21.6" customHeight="1" x14ac:dyDescent="0.25">
      <c r="A93" s="12">
        <v>82</v>
      </c>
      <c r="B93" s="59" t="s">
        <v>37</v>
      </c>
      <c r="C93" s="94" t="s">
        <v>85</v>
      </c>
      <c r="D93" s="24">
        <v>450</v>
      </c>
      <c r="E93" s="10"/>
      <c r="F93" s="11">
        <f t="shared" si="7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</row>
    <row r="94" spans="1:47" s="4" customFormat="1" ht="21.6" customHeight="1" x14ac:dyDescent="0.25">
      <c r="A94" s="12">
        <v>83</v>
      </c>
      <c r="B94" s="38" t="s">
        <v>36</v>
      </c>
      <c r="C94" s="94" t="s">
        <v>85</v>
      </c>
      <c r="D94" s="24">
        <v>140</v>
      </c>
      <c r="E94" s="10"/>
      <c r="F94" s="11">
        <f t="shared" si="7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</row>
    <row r="95" spans="1:47" s="21" customFormat="1" ht="21.6" customHeight="1" x14ac:dyDescent="0.25">
      <c r="A95" s="12">
        <v>84</v>
      </c>
      <c r="B95" s="19" t="s">
        <v>18</v>
      </c>
      <c r="C95" s="23" t="s">
        <v>19</v>
      </c>
      <c r="D95" s="20">
        <v>2</v>
      </c>
      <c r="E95" s="10"/>
      <c r="F95" s="11">
        <f>SUM(D95*E95)</f>
        <v>0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  <c r="AR95" s="9"/>
      <c r="AS95" s="9"/>
      <c r="AT95" s="9"/>
      <c r="AU95" s="9"/>
    </row>
    <row r="96" spans="1:47" s="4" customFormat="1" ht="21.6" customHeight="1" x14ac:dyDescent="0.25">
      <c r="A96" s="12">
        <v>85</v>
      </c>
      <c r="B96" s="22" t="s">
        <v>26</v>
      </c>
      <c r="C96" s="23" t="s">
        <v>19</v>
      </c>
      <c r="D96" s="24">
        <v>3</v>
      </c>
      <c r="E96" s="10"/>
      <c r="F96" s="11">
        <f>SUM(D96*E96)</f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</row>
    <row r="97" spans="1:44" s="4" customFormat="1" ht="10.8" customHeight="1" x14ac:dyDescent="0.25">
      <c r="A97" s="12">
        <v>86</v>
      </c>
      <c r="B97" s="22" t="s">
        <v>20</v>
      </c>
      <c r="C97" s="23" t="s">
        <v>19</v>
      </c>
      <c r="D97" s="24">
        <v>3</v>
      </c>
      <c r="E97" s="10"/>
      <c r="F97" s="11">
        <f>SUM(D97*E97)</f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</row>
    <row r="98" spans="1:44" s="4" customFormat="1" ht="21.6" customHeight="1" x14ac:dyDescent="0.25">
      <c r="A98" s="12">
        <v>87</v>
      </c>
      <c r="B98" s="109" t="s">
        <v>108</v>
      </c>
      <c r="C98" s="94" t="s">
        <v>109</v>
      </c>
      <c r="D98" s="97">
        <v>1</v>
      </c>
      <c r="E98" s="10"/>
      <c r="F98" s="11">
        <f t="shared" si="7"/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</row>
    <row r="99" spans="1:44" s="4" customFormat="1" ht="21.6" customHeight="1" x14ac:dyDescent="0.25">
      <c r="A99" s="12">
        <v>88</v>
      </c>
      <c r="B99" s="109" t="s">
        <v>110</v>
      </c>
      <c r="C99" s="94" t="s">
        <v>10</v>
      </c>
      <c r="D99" s="97">
        <v>2</v>
      </c>
      <c r="E99" s="10"/>
      <c r="F99" s="11">
        <f t="shared" si="7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</row>
    <row r="100" spans="1:44" s="26" customFormat="1" ht="12.6" customHeight="1" x14ac:dyDescent="0.25">
      <c r="A100" s="88" t="s">
        <v>13</v>
      </c>
      <c r="B100" s="89"/>
      <c r="C100" s="89"/>
      <c r="D100" s="89"/>
      <c r="E100" s="89"/>
      <c r="F100" s="90"/>
      <c r="G100" s="25"/>
    </row>
    <row r="101" spans="1:44" s="26" customFormat="1" ht="10.8" customHeight="1" x14ac:dyDescent="0.25">
      <c r="A101" s="12">
        <v>89</v>
      </c>
      <c r="B101" s="19" t="s">
        <v>21</v>
      </c>
      <c r="C101" s="27" t="s">
        <v>16</v>
      </c>
      <c r="D101" s="28">
        <v>4</v>
      </c>
      <c r="E101" s="29"/>
      <c r="F101" s="11">
        <f t="shared" ref="F101:F102" si="8">SUM(D101*E101)</f>
        <v>0</v>
      </c>
      <c r="G101" s="25"/>
    </row>
    <row r="102" spans="1:44" s="26" customFormat="1" ht="10.8" customHeight="1" x14ac:dyDescent="0.25">
      <c r="A102" s="12">
        <v>90</v>
      </c>
      <c r="B102" s="19" t="s">
        <v>22</v>
      </c>
      <c r="C102" s="27" t="s">
        <v>17</v>
      </c>
      <c r="D102" s="30">
        <v>2.41</v>
      </c>
      <c r="E102" s="29"/>
      <c r="F102" s="11">
        <f t="shared" si="8"/>
        <v>0</v>
      </c>
      <c r="G102" s="25"/>
    </row>
    <row r="103" spans="1:44" s="4" customFormat="1" ht="12.6" customHeight="1" thickBot="1" x14ac:dyDescent="0.3">
      <c r="A103" s="91" t="s">
        <v>49</v>
      </c>
      <c r="B103" s="92"/>
      <c r="C103" s="92"/>
      <c r="D103" s="92"/>
      <c r="E103" s="93"/>
      <c r="F103" s="31">
        <f>SUM(F47:F102)</f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</row>
    <row r="104" spans="1:44" s="4" customFormat="1" ht="12.6" customHeight="1" x14ac:dyDescent="0.25">
      <c r="A104" s="88" t="s">
        <v>50</v>
      </c>
      <c r="B104" s="89"/>
      <c r="C104" s="89"/>
      <c r="D104" s="89"/>
      <c r="E104" s="89"/>
      <c r="F104" s="90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</row>
    <row r="105" spans="1:44" s="4" customFormat="1" ht="10.8" customHeight="1" x14ac:dyDescent="0.25">
      <c r="A105" s="12">
        <v>91</v>
      </c>
      <c r="B105" s="95" t="s">
        <v>54</v>
      </c>
      <c r="C105" s="94" t="s">
        <v>17</v>
      </c>
      <c r="D105" s="96">
        <v>0.72</v>
      </c>
      <c r="E105" s="10"/>
      <c r="F105" s="11">
        <f t="shared" ref="F105:F125" si="9">SUM(D105*E105)</f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</row>
    <row r="106" spans="1:44" s="4" customFormat="1" ht="10.8" customHeight="1" x14ac:dyDescent="0.25">
      <c r="A106" s="12">
        <v>92</v>
      </c>
      <c r="B106" s="98" t="s">
        <v>86</v>
      </c>
      <c r="C106" s="94" t="s">
        <v>11</v>
      </c>
      <c r="D106" s="97">
        <v>862</v>
      </c>
      <c r="E106" s="10"/>
      <c r="F106" s="11">
        <f t="shared" si="9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</row>
    <row r="107" spans="1:44" s="4" customFormat="1" ht="10.8" customHeight="1" x14ac:dyDescent="0.25">
      <c r="A107" s="12">
        <v>93</v>
      </c>
      <c r="B107" s="98" t="s">
        <v>84</v>
      </c>
      <c r="C107" s="94" t="s">
        <v>11</v>
      </c>
      <c r="D107" s="97">
        <v>80</v>
      </c>
      <c r="E107" s="10"/>
      <c r="F107" s="11">
        <f t="shared" si="9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</row>
    <row r="108" spans="1:44" s="4" customFormat="1" ht="10.8" customHeight="1" x14ac:dyDescent="0.25">
      <c r="A108" s="12">
        <v>94</v>
      </c>
      <c r="B108" s="98" t="s">
        <v>89</v>
      </c>
      <c r="C108" s="94" t="s">
        <v>11</v>
      </c>
      <c r="D108" s="97">
        <v>862</v>
      </c>
      <c r="E108" s="10"/>
      <c r="F108" s="11">
        <f t="shared" si="9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</row>
    <row r="109" spans="1:44" s="4" customFormat="1" ht="10.8" customHeight="1" x14ac:dyDescent="0.25">
      <c r="A109" s="12">
        <v>95</v>
      </c>
      <c r="B109" s="99" t="s">
        <v>66</v>
      </c>
      <c r="C109" s="94" t="s">
        <v>85</v>
      </c>
      <c r="D109" s="97">
        <v>942</v>
      </c>
      <c r="E109" s="10"/>
      <c r="F109" s="11">
        <f t="shared" si="9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</row>
    <row r="110" spans="1:44" s="4" customFormat="1" ht="10.8" customHeight="1" x14ac:dyDescent="0.25">
      <c r="A110" s="12">
        <v>96</v>
      </c>
      <c r="B110" s="99" t="s">
        <v>67</v>
      </c>
      <c r="C110" s="94" t="s">
        <v>85</v>
      </c>
      <c r="D110" s="97">
        <v>942</v>
      </c>
      <c r="E110" s="10"/>
      <c r="F110" s="11">
        <f t="shared" si="9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</row>
    <row r="111" spans="1:44" s="4" customFormat="1" ht="10.8" customHeight="1" x14ac:dyDescent="0.25">
      <c r="A111" s="12">
        <v>97</v>
      </c>
      <c r="B111" s="100" t="s">
        <v>90</v>
      </c>
      <c r="C111" s="94" t="s">
        <v>85</v>
      </c>
      <c r="D111" s="97">
        <v>559.53</v>
      </c>
      <c r="E111" s="10"/>
      <c r="F111" s="11">
        <f t="shared" si="9"/>
        <v>0</v>
      </c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</row>
    <row r="112" spans="1:44" s="4" customFormat="1" ht="10.8" customHeight="1" x14ac:dyDescent="0.25">
      <c r="A112" s="12">
        <v>98</v>
      </c>
      <c r="B112" s="101" t="s">
        <v>69</v>
      </c>
      <c r="C112" s="94" t="s">
        <v>81</v>
      </c>
      <c r="D112" s="102">
        <v>94</v>
      </c>
      <c r="E112" s="10"/>
      <c r="F112" s="11">
        <f t="shared" si="9"/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</row>
    <row r="113" spans="1:44" s="4" customFormat="1" ht="10.8" customHeight="1" x14ac:dyDescent="0.25">
      <c r="A113" s="12">
        <v>99</v>
      </c>
      <c r="B113" s="103" t="s">
        <v>70</v>
      </c>
      <c r="C113" s="94" t="s">
        <v>10</v>
      </c>
      <c r="D113" s="97">
        <v>5</v>
      </c>
      <c r="E113" s="10"/>
      <c r="F113" s="11">
        <f t="shared" si="9"/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</row>
    <row r="114" spans="1:44" s="4" customFormat="1" ht="10.8" customHeight="1" x14ac:dyDescent="0.25">
      <c r="A114" s="12">
        <v>100</v>
      </c>
      <c r="B114" s="95" t="s">
        <v>71</v>
      </c>
      <c r="C114" s="94" t="s">
        <v>11</v>
      </c>
      <c r="D114" s="97">
        <v>50</v>
      </c>
      <c r="E114" s="10"/>
      <c r="F114" s="11">
        <f t="shared" si="9"/>
        <v>0</v>
      </c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</row>
    <row r="115" spans="1:44" s="4" customFormat="1" ht="10.8" customHeight="1" x14ac:dyDescent="0.25">
      <c r="A115" s="12">
        <v>101</v>
      </c>
      <c r="B115" s="95" t="s">
        <v>74</v>
      </c>
      <c r="C115" s="94" t="s">
        <v>75</v>
      </c>
      <c r="D115" s="97">
        <v>5</v>
      </c>
      <c r="E115" s="10"/>
      <c r="F115" s="11">
        <f t="shared" si="9"/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</row>
    <row r="116" spans="1:44" s="4" customFormat="1" ht="10.8" customHeight="1" x14ac:dyDescent="0.25">
      <c r="A116" s="12">
        <v>102</v>
      </c>
      <c r="B116" s="95" t="s">
        <v>78</v>
      </c>
      <c r="C116" s="94" t="s">
        <v>11</v>
      </c>
      <c r="D116" s="97">
        <v>7</v>
      </c>
      <c r="E116" s="10"/>
      <c r="F116" s="11">
        <f t="shared" si="9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</row>
    <row r="117" spans="1:44" s="4" customFormat="1" ht="10.8" customHeight="1" x14ac:dyDescent="0.25">
      <c r="A117" s="12">
        <v>103</v>
      </c>
      <c r="B117" s="95" t="s">
        <v>80</v>
      </c>
      <c r="C117" s="94" t="s">
        <v>85</v>
      </c>
      <c r="D117" s="97">
        <v>1</v>
      </c>
      <c r="E117" s="10"/>
      <c r="F117" s="11">
        <f t="shared" si="9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</row>
    <row r="118" spans="1:44" s="4" customFormat="1" ht="21.6" customHeight="1" x14ac:dyDescent="0.25">
      <c r="A118" s="12">
        <v>104</v>
      </c>
      <c r="B118" s="100" t="s">
        <v>94</v>
      </c>
      <c r="C118" s="94" t="s">
        <v>11</v>
      </c>
      <c r="D118" s="110">
        <v>472</v>
      </c>
      <c r="E118" s="10"/>
      <c r="F118" s="11">
        <f t="shared" si="9"/>
        <v>0</v>
      </c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</row>
    <row r="119" spans="1:44" s="4" customFormat="1" ht="10.8" customHeight="1" x14ac:dyDescent="0.25">
      <c r="A119" s="12">
        <v>105</v>
      </c>
      <c r="B119" s="100" t="s">
        <v>95</v>
      </c>
      <c r="C119" s="94" t="s">
        <v>10</v>
      </c>
      <c r="D119" s="20">
        <v>3</v>
      </c>
      <c r="E119" s="10"/>
      <c r="F119" s="11">
        <f t="shared" si="9"/>
        <v>0</v>
      </c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</row>
    <row r="120" spans="1:44" s="4" customFormat="1" ht="21.6" customHeight="1" x14ac:dyDescent="0.25">
      <c r="A120" s="12">
        <v>106</v>
      </c>
      <c r="B120" s="105" t="s">
        <v>96</v>
      </c>
      <c r="C120" s="94" t="s">
        <v>81</v>
      </c>
      <c r="D120" s="97">
        <v>3540</v>
      </c>
      <c r="E120" s="10"/>
      <c r="F120" s="11">
        <f t="shared" si="9"/>
        <v>0</v>
      </c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</row>
    <row r="121" spans="1:44" s="4" customFormat="1" ht="10.8" customHeight="1" x14ac:dyDescent="0.25">
      <c r="A121" s="12">
        <v>107</v>
      </c>
      <c r="B121" s="105" t="s">
        <v>97</v>
      </c>
      <c r="C121" s="94" t="s">
        <v>85</v>
      </c>
      <c r="D121" s="97">
        <v>560</v>
      </c>
      <c r="E121" s="10"/>
      <c r="F121" s="11">
        <f t="shared" si="9"/>
        <v>0</v>
      </c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</row>
    <row r="122" spans="1:44" s="4" customFormat="1" ht="21.6" customHeight="1" x14ac:dyDescent="0.25">
      <c r="A122" s="12">
        <v>108</v>
      </c>
      <c r="B122" s="106" t="s">
        <v>100</v>
      </c>
      <c r="C122" s="94" t="s">
        <v>81</v>
      </c>
      <c r="D122" s="97">
        <v>2407</v>
      </c>
      <c r="E122" s="10"/>
      <c r="F122" s="11">
        <f t="shared" si="9"/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</row>
    <row r="123" spans="1:44" s="4" customFormat="1" ht="32.4" customHeight="1" x14ac:dyDescent="0.25">
      <c r="A123" s="12">
        <v>109</v>
      </c>
      <c r="B123" s="36" t="s">
        <v>102</v>
      </c>
      <c r="C123" s="94" t="s">
        <v>85</v>
      </c>
      <c r="D123" s="97">
        <v>486</v>
      </c>
      <c r="E123" s="10"/>
      <c r="F123" s="11">
        <f t="shared" si="9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</row>
    <row r="124" spans="1:44" s="4" customFormat="1" ht="21.6" customHeight="1" x14ac:dyDescent="0.25">
      <c r="A124" s="12">
        <v>110</v>
      </c>
      <c r="B124" s="18" t="s">
        <v>35</v>
      </c>
      <c r="C124" s="94" t="s">
        <v>85</v>
      </c>
      <c r="D124" s="97">
        <v>222</v>
      </c>
      <c r="E124" s="10"/>
      <c r="F124" s="11">
        <f t="shared" si="9"/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</row>
    <row r="125" spans="1:44" s="4" customFormat="1" ht="32.4" customHeight="1" x14ac:dyDescent="0.25">
      <c r="A125" s="12">
        <v>111</v>
      </c>
      <c r="B125" s="107" t="s">
        <v>103</v>
      </c>
      <c r="C125" s="94" t="s">
        <v>10</v>
      </c>
      <c r="D125" s="97">
        <v>2</v>
      </c>
      <c r="E125" s="10"/>
      <c r="F125" s="11">
        <f t="shared" si="9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</row>
    <row r="126" spans="1:44" s="4" customFormat="1" ht="21.6" customHeight="1" x14ac:dyDescent="0.25">
      <c r="A126" s="12">
        <v>112</v>
      </c>
      <c r="B126" s="108" t="s">
        <v>104</v>
      </c>
      <c r="C126" s="94" t="s">
        <v>85</v>
      </c>
      <c r="D126" s="97">
        <v>46</v>
      </c>
      <c r="E126" s="10"/>
      <c r="F126" s="11">
        <f t="shared" ref="F126" si="10">SUM(D126*E126)</f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</row>
    <row r="127" spans="1:44" s="4" customFormat="1" ht="21.6" customHeight="1" x14ac:dyDescent="0.25">
      <c r="A127" s="12">
        <v>113</v>
      </c>
      <c r="B127" s="108" t="s">
        <v>100</v>
      </c>
      <c r="C127" s="94" t="s">
        <v>81</v>
      </c>
      <c r="D127" s="97">
        <v>220</v>
      </c>
      <c r="E127" s="10"/>
      <c r="F127" s="11">
        <f t="shared" ref="F127:F128" si="11">SUM(D127*E127)</f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</row>
    <row r="128" spans="1:44" s="4" customFormat="1" ht="21.6" customHeight="1" x14ac:dyDescent="0.25">
      <c r="A128" s="12">
        <v>114</v>
      </c>
      <c r="B128" s="59" t="s">
        <v>105</v>
      </c>
      <c r="C128" s="94" t="s">
        <v>85</v>
      </c>
      <c r="D128" s="97">
        <v>82</v>
      </c>
      <c r="E128" s="10"/>
      <c r="F128" s="11">
        <f t="shared" si="11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</row>
    <row r="129" spans="1:47" s="4" customFormat="1" ht="21.6" customHeight="1" x14ac:dyDescent="0.25">
      <c r="A129" s="12">
        <v>115</v>
      </c>
      <c r="B129" s="107" t="s">
        <v>106</v>
      </c>
      <c r="C129" s="94" t="s">
        <v>10</v>
      </c>
      <c r="D129" s="97">
        <v>1</v>
      </c>
      <c r="E129" s="10"/>
      <c r="F129" s="11">
        <f t="shared" ref="F129:F133" si="12">SUM(D129*E129)</f>
        <v>0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</row>
    <row r="130" spans="1:47" s="4" customFormat="1" ht="21.6" customHeight="1" x14ac:dyDescent="0.25">
      <c r="A130" s="12">
        <v>116</v>
      </c>
      <c r="B130" s="108" t="s">
        <v>104</v>
      </c>
      <c r="C130" s="94" t="s">
        <v>85</v>
      </c>
      <c r="D130" s="97">
        <v>75</v>
      </c>
      <c r="E130" s="10"/>
      <c r="F130" s="11">
        <f t="shared" si="12"/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</row>
    <row r="131" spans="1:47" s="4" customFormat="1" ht="21.6" customHeight="1" x14ac:dyDescent="0.25">
      <c r="A131" s="12">
        <v>117</v>
      </c>
      <c r="B131" s="108" t="s">
        <v>100</v>
      </c>
      <c r="C131" s="94" t="s">
        <v>81</v>
      </c>
      <c r="D131" s="97">
        <v>453</v>
      </c>
      <c r="E131" s="10"/>
      <c r="F131" s="11">
        <f t="shared" si="12"/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</row>
    <row r="132" spans="1:47" s="4" customFormat="1" ht="21.6" customHeight="1" x14ac:dyDescent="0.25">
      <c r="A132" s="12">
        <v>118</v>
      </c>
      <c r="B132" s="59" t="s">
        <v>37</v>
      </c>
      <c r="C132" s="94" t="s">
        <v>85</v>
      </c>
      <c r="D132" s="97">
        <v>130</v>
      </c>
      <c r="E132" s="10"/>
      <c r="F132" s="11">
        <f t="shared" si="12"/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</row>
    <row r="133" spans="1:47" s="4" customFormat="1" ht="21.6" customHeight="1" x14ac:dyDescent="0.25">
      <c r="A133" s="12">
        <v>119</v>
      </c>
      <c r="B133" s="38" t="s">
        <v>36</v>
      </c>
      <c r="C133" s="94" t="s">
        <v>85</v>
      </c>
      <c r="D133" s="97">
        <v>42</v>
      </c>
      <c r="E133" s="10"/>
      <c r="F133" s="11">
        <f t="shared" si="12"/>
        <v>0</v>
      </c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</row>
    <row r="134" spans="1:47" s="21" customFormat="1" ht="21.6" customHeight="1" x14ac:dyDescent="0.25">
      <c r="A134" s="12">
        <v>120</v>
      </c>
      <c r="B134" s="19" t="s">
        <v>18</v>
      </c>
      <c r="C134" s="23" t="s">
        <v>19</v>
      </c>
      <c r="D134" s="20">
        <v>1</v>
      </c>
      <c r="E134" s="10"/>
      <c r="F134" s="11">
        <f>SUM(D134*E134)</f>
        <v>0</v>
      </c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</row>
    <row r="135" spans="1:47" s="4" customFormat="1" ht="21.6" customHeight="1" x14ac:dyDescent="0.25">
      <c r="A135" s="12">
        <v>121</v>
      </c>
      <c r="B135" s="22" t="s">
        <v>26</v>
      </c>
      <c r="C135" s="23" t="s">
        <v>19</v>
      </c>
      <c r="D135" s="24">
        <v>1</v>
      </c>
      <c r="E135" s="10"/>
      <c r="F135" s="11">
        <f>SUM(D135*E135)</f>
        <v>0</v>
      </c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</row>
    <row r="136" spans="1:47" s="4" customFormat="1" ht="10.8" customHeight="1" x14ac:dyDescent="0.25">
      <c r="A136" s="12">
        <v>122</v>
      </c>
      <c r="B136" s="22" t="s">
        <v>20</v>
      </c>
      <c r="C136" s="23" t="s">
        <v>19</v>
      </c>
      <c r="D136" s="24">
        <v>1</v>
      </c>
      <c r="E136" s="10"/>
      <c r="F136" s="11">
        <f>SUM(D136*E136)</f>
        <v>0</v>
      </c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</row>
    <row r="137" spans="1:47" s="26" customFormat="1" ht="12.6" customHeight="1" x14ac:dyDescent="0.25">
      <c r="A137" s="88" t="s">
        <v>13</v>
      </c>
      <c r="B137" s="89"/>
      <c r="C137" s="89"/>
      <c r="D137" s="89"/>
      <c r="E137" s="89"/>
      <c r="F137" s="90"/>
      <c r="G137" s="25"/>
    </row>
    <row r="138" spans="1:47" s="26" customFormat="1" ht="10.8" customHeight="1" x14ac:dyDescent="0.25">
      <c r="A138" s="12">
        <v>123</v>
      </c>
      <c r="B138" s="19" t="s">
        <v>21</v>
      </c>
      <c r="C138" s="27" t="s">
        <v>16</v>
      </c>
      <c r="D138" s="28">
        <v>2</v>
      </c>
      <c r="E138" s="29"/>
      <c r="F138" s="11">
        <f t="shared" ref="F138" si="13">SUM(D138*E138)</f>
        <v>0</v>
      </c>
      <c r="G138" s="25"/>
    </row>
    <row r="139" spans="1:47" s="26" customFormat="1" ht="10.8" customHeight="1" x14ac:dyDescent="0.25">
      <c r="A139" s="12">
        <v>124</v>
      </c>
      <c r="B139" s="19" t="s">
        <v>22</v>
      </c>
      <c r="C139" s="27" t="s">
        <v>17</v>
      </c>
      <c r="D139" s="30">
        <v>0.19</v>
      </c>
      <c r="E139" s="29"/>
      <c r="F139" s="11">
        <f t="shared" ref="F139" si="14">SUM(D139*E139)</f>
        <v>0</v>
      </c>
      <c r="G139" s="25"/>
    </row>
    <row r="140" spans="1:47" s="4" customFormat="1" ht="12.6" customHeight="1" thickBot="1" x14ac:dyDescent="0.3">
      <c r="A140" s="91" t="s">
        <v>51</v>
      </c>
      <c r="B140" s="92"/>
      <c r="C140" s="92"/>
      <c r="D140" s="92"/>
      <c r="E140" s="93"/>
      <c r="F140" s="31">
        <f>SUM(F105:F139)</f>
        <v>0</v>
      </c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</row>
    <row r="141" spans="1:47" s="4" customFormat="1" ht="12.6" customHeight="1" x14ac:dyDescent="0.25">
      <c r="A141" s="88" t="s">
        <v>52</v>
      </c>
      <c r="B141" s="89"/>
      <c r="C141" s="89"/>
      <c r="D141" s="89"/>
      <c r="E141" s="89"/>
      <c r="F141" s="90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</row>
    <row r="142" spans="1:47" s="4" customFormat="1" ht="10.8" customHeight="1" x14ac:dyDescent="0.25">
      <c r="A142" s="12">
        <v>125</v>
      </c>
      <c r="B142" s="95" t="s">
        <v>54</v>
      </c>
      <c r="C142" s="94" t="s">
        <v>17</v>
      </c>
      <c r="D142" s="96">
        <v>1.0900000000000001</v>
      </c>
      <c r="E142" s="10"/>
      <c r="F142" s="11">
        <f t="shared" ref="F142:F165" si="15">SUM(D142*E142)</f>
        <v>0</v>
      </c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</row>
    <row r="143" spans="1:47" s="4" customFormat="1" ht="10.8" customHeight="1" x14ac:dyDescent="0.25">
      <c r="A143" s="12">
        <v>126</v>
      </c>
      <c r="B143" s="98" t="s">
        <v>86</v>
      </c>
      <c r="C143" s="94" t="s">
        <v>11</v>
      </c>
      <c r="D143" s="97">
        <v>345</v>
      </c>
      <c r="E143" s="10"/>
      <c r="F143" s="11">
        <f t="shared" si="15"/>
        <v>0</v>
      </c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</row>
    <row r="144" spans="1:47" s="4" customFormat="1" ht="10.8" customHeight="1" x14ac:dyDescent="0.25">
      <c r="A144" s="12">
        <v>127</v>
      </c>
      <c r="B144" s="98" t="s">
        <v>84</v>
      </c>
      <c r="C144" s="94" t="s">
        <v>11</v>
      </c>
      <c r="D144" s="97">
        <v>259</v>
      </c>
      <c r="E144" s="10"/>
      <c r="F144" s="11">
        <f t="shared" si="15"/>
        <v>0</v>
      </c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</row>
    <row r="145" spans="1:44" s="4" customFormat="1" ht="10.8" customHeight="1" x14ac:dyDescent="0.25">
      <c r="A145" s="12">
        <v>128</v>
      </c>
      <c r="B145" s="98" t="s">
        <v>111</v>
      </c>
      <c r="C145" s="94" t="s">
        <v>11</v>
      </c>
      <c r="D145" s="97">
        <v>38</v>
      </c>
      <c r="E145" s="10"/>
      <c r="F145" s="11">
        <f t="shared" si="15"/>
        <v>0</v>
      </c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</row>
    <row r="146" spans="1:44" s="4" customFormat="1" ht="10.8" customHeight="1" x14ac:dyDescent="0.25">
      <c r="A146" s="12">
        <v>129</v>
      </c>
      <c r="B146" s="98" t="s">
        <v>89</v>
      </c>
      <c r="C146" s="94" t="s">
        <v>11</v>
      </c>
      <c r="D146" s="97">
        <v>1365</v>
      </c>
      <c r="E146" s="10"/>
      <c r="F146" s="11">
        <f t="shared" si="15"/>
        <v>0</v>
      </c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</row>
    <row r="147" spans="1:44" s="4" customFormat="1" ht="10.8" customHeight="1" x14ac:dyDescent="0.25">
      <c r="A147" s="12">
        <v>130</v>
      </c>
      <c r="B147" s="99" t="s">
        <v>66</v>
      </c>
      <c r="C147" s="94" t="s">
        <v>85</v>
      </c>
      <c r="D147" s="97">
        <v>1662</v>
      </c>
      <c r="E147" s="10"/>
      <c r="F147" s="11">
        <f t="shared" si="15"/>
        <v>0</v>
      </c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</row>
    <row r="148" spans="1:44" s="4" customFormat="1" ht="10.8" customHeight="1" x14ac:dyDescent="0.25">
      <c r="A148" s="12">
        <v>131</v>
      </c>
      <c r="B148" s="99" t="s">
        <v>67</v>
      </c>
      <c r="C148" s="94" t="s">
        <v>85</v>
      </c>
      <c r="D148" s="97">
        <v>1662</v>
      </c>
      <c r="E148" s="10"/>
      <c r="F148" s="11">
        <f t="shared" si="15"/>
        <v>0</v>
      </c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</row>
    <row r="149" spans="1:44" s="4" customFormat="1" ht="10.8" customHeight="1" x14ac:dyDescent="0.25">
      <c r="A149" s="12">
        <v>132</v>
      </c>
      <c r="B149" s="100" t="s">
        <v>90</v>
      </c>
      <c r="C149" s="94" t="s">
        <v>85</v>
      </c>
      <c r="D149" s="97">
        <v>204.96999999999997</v>
      </c>
      <c r="E149" s="10"/>
      <c r="F149" s="11">
        <f t="shared" si="15"/>
        <v>0</v>
      </c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</row>
    <row r="150" spans="1:44" s="4" customFormat="1" ht="10.8" customHeight="1" x14ac:dyDescent="0.25">
      <c r="A150" s="12">
        <v>133</v>
      </c>
      <c r="B150" s="101" t="s">
        <v>69</v>
      </c>
      <c r="C150" s="94" t="s">
        <v>81</v>
      </c>
      <c r="D150" s="102">
        <v>60</v>
      </c>
      <c r="E150" s="10"/>
      <c r="F150" s="11">
        <f t="shared" si="15"/>
        <v>0</v>
      </c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</row>
    <row r="151" spans="1:44" s="4" customFormat="1" ht="10.8" customHeight="1" x14ac:dyDescent="0.25">
      <c r="A151" s="12">
        <v>134</v>
      </c>
      <c r="B151" s="103" t="s">
        <v>70</v>
      </c>
      <c r="C151" s="94" t="s">
        <v>10</v>
      </c>
      <c r="D151" s="97">
        <v>3</v>
      </c>
      <c r="E151" s="10"/>
      <c r="F151" s="11">
        <f t="shared" si="15"/>
        <v>0</v>
      </c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</row>
    <row r="152" spans="1:44" s="4" customFormat="1" ht="10.8" customHeight="1" x14ac:dyDescent="0.25">
      <c r="A152" s="12">
        <v>135</v>
      </c>
      <c r="B152" s="95" t="s">
        <v>71</v>
      </c>
      <c r="C152" s="94" t="s">
        <v>11</v>
      </c>
      <c r="D152" s="97">
        <v>30</v>
      </c>
      <c r="E152" s="10"/>
      <c r="F152" s="11">
        <f t="shared" si="15"/>
        <v>0</v>
      </c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</row>
    <row r="153" spans="1:44" s="4" customFormat="1" ht="10.8" customHeight="1" x14ac:dyDescent="0.25">
      <c r="A153" s="12">
        <v>136</v>
      </c>
      <c r="B153" s="95" t="s">
        <v>74</v>
      </c>
      <c r="C153" s="94" t="s">
        <v>75</v>
      </c>
      <c r="D153" s="97">
        <v>3</v>
      </c>
      <c r="E153" s="10"/>
      <c r="F153" s="11">
        <f t="shared" si="15"/>
        <v>0</v>
      </c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</row>
    <row r="154" spans="1:44" s="4" customFormat="1" ht="10.8" customHeight="1" x14ac:dyDescent="0.25">
      <c r="A154" s="12">
        <v>137</v>
      </c>
      <c r="B154" s="95" t="s">
        <v>78</v>
      </c>
      <c r="C154" s="94" t="s">
        <v>11</v>
      </c>
      <c r="D154" s="97">
        <v>8</v>
      </c>
      <c r="E154" s="10"/>
      <c r="F154" s="11">
        <f t="shared" si="15"/>
        <v>0</v>
      </c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</row>
    <row r="155" spans="1:44" s="4" customFormat="1" ht="10.8" customHeight="1" x14ac:dyDescent="0.25">
      <c r="A155" s="12">
        <v>138</v>
      </c>
      <c r="B155" s="95" t="s">
        <v>80</v>
      </c>
      <c r="C155" s="94" t="s">
        <v>85</v>
      </c>
      <c r="D155" s="97">
        <v>1</v>
      </c>
      <c r="E155" s="10"/>
      <c r="F155" s="11">
        <f t="shared" si="15"/>
        <v>0</v>
      </c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</row>
    <row r="156" spans="1:44" s="4" customFormat="1" ht="21.6" customHeight="1" x14ac:dyDescent="0.25">
      <c r="A156" s="12">
        <v>139</v>
      </c>
      <c r="B156" s="100" t="s">
        <v>94</v>
      </c>
      <c r="C156" s="94" t="s">
        <v>11</v>
      </c>
      <c r="D156" s="110">
        <v>941</v>
      </c>
      <c r="E156" s="10"/>
      <c r="F156" s="11">
        <f t="shared" si="15"/>
        <v>0</v>
      </c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</row>
    <row r="157" spans="1:44" s="4" customFormat="1" ht="10.8" customHeight="1" x14ac:dyDescent="0.25">
      <c r="A157" s="12">
        <v>140</v>
      </c>
      <c r="B157" s="100" t="s">
        <v>95</v>
      </c>
      <c r="C157" s="94" t="s">
        <v>10</v>
      </c>
      <c r="D157" s="20">
        <v>7</v>
      </c>
      <c r="E157" s="10"/>
      <c r="F157" s="11">
        <f t="shared" si="15"/>
        <v>0</v>
      </c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</row>
    <row r="158" spans="1:44" s="4" customFormat="1" ht="21.6" customHeight="1" x14ac:dyDescent="0.25">
      <c r="A158" s="12">
        <v>141</v>
      </c>
      <c r="B158" s="105" t="s">
        <v>96</v>
      </c>
      <c r="C158" s="94" t="s">
        <v>81</v>
      </c>
      <c r="D158" s="97">
        <v>7058</v>
      </c>
      <c r="E158" s="10"/>
      <c r="F158" s="11">
        <f t="shared" si="15"/>
        <v>0</v>
      </c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</row>
    <row r="159" spans="1:44" s="4" customFormat="1" ht="10.8" customHeight="1" x14ac:dyDescent="0.25">
      <c r="A159" s="12">
        <v>142</v>
      </c>
      <c r="B159" s="105" t="s">
        <v>97</v>
      </c>
      <c r="C159" s="94" t="s">
        <v>85</v>
      </c>
      <c r="D159" s="97">
        <v>205</v>
      </c>
      <c r="E159" s="10"/>
      <c r="F159" s="11">
        <f t="shared" si="15"/>
        <v>0</v>
      </c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</row>
    <row r="160" spans="1:44" s="4" customFormat="1" ht="21.6" customHeight="1" x14ac:dyDescent="0.25">
      <c r="A160" s="12">
        <v>143</v>
      </c>
      <c r="B160" s="106" t="s">
        <v>100</v>
      </c>
      <c r="C160" s="94" t="s">
        <v>81</v>
      </c>
      <c r="D160" s="97">
        <v>4799</v>
      </c>
      <c r="E160" s="10"/>
      <c r="F160" s="11">
        <f t="shared" si="15"/>
        <v>0</v>
      </c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</row>
    <row r="161" spans="1:44" s="4" customFormat="1" ht="32.4" customHeight="1" x14ac:dyDescent="0.25">
      <c r="A161" s="12">
        <v>144</v>
      </c>
      <c r="B161" s="36" t="s">
        <v>102</v>
      </c>
      <c r="C161" s="94" t="s">
        <v>85</v>
      </c>
      <c r="D161" s="97">
        <v>969</v>
      </c>
      <c r="E161" s="10"/>
      <c r="F161" s="11">
        <f t="shared" si="15"/>
        <v>0</v>
      </c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</row>
    <row r="162" spans="1:44" s="4" customFormat="1" ht="21.6" customHeight="1" x14ac:dyDescent="0.25">
      <c r="A162" s="12">
        <v>145</v>
      </c>
      <c r="B162" s="18" t="s">
        <v>35</v>
      </c>
      <c r="C162" s="94" t="s">
        <v>85</v>
      </c>
      <c r="D162" s="97">
        <v>442</v>
      </c>
      <c r="E162" s="10"/>
      <c r="F162" s="11">
        <f t="shared" si="15"/>
        <v>0</v>
      </c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</row>
    <row r="163" spans="1:44" s="4" customFormat="1" ht="21.6" customHeight="1" x14ac:dyDescent="0.25">
      <c r="A163" s="12">
        <v>146</v>
      </c>
      <c r="B163" s="107" t="s">
        <v>103</v>
      </c>
      <c r="C163" s="94" t="s">
        <v>10</v>
      </c>
      <c r="D163" s="97">
        <v>5</v>
      </c>
      <c r="E163" s="10"/>
      <c r="F163" s="11">
        <f t="shared" si="15"/>
        <v>0</v>
      </c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</row>
    <row r="164" spans="1:44" s="4" customFormat="1" ht="21.6" customHeight="1" x14ac:dyDescent="0.25">
      <c r="A164" s="12">
        <v>147</v>
      </c>
      <c r="B164" s="108" t="s">
        <v>104</v>
      </c>
      <c r="C164" s="94" t="s">
        <v>85</v>
      </c>
      <c r="D164" s="97">
        <v>115</v>
      </c>
      <c r="E164" s="10"/>
      <c r="F164" s="11">
        <f t="shared" si="15"/>
        <v>0</v>
      </c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</row>
    <row r="165" spans="1:44" s="4" customFormat="1" ht="21.6" customHeight="1" x14ac:dyDescent="0.25">
      <c r="A165" s="12">
        <v>148</v>
      </c>
      <c r="B165" s="108" t="s">
        <v>100</v>
      </c>
      <c r="C165" s="94" t="s">
        <v>81</v>
      </c>
      <c r="D165" s="97">
        <v>550</v>
      </c>
      <c r="E165" s="10"/>
      <c r="F165" s="11">
        <f t="shared" si="15"/>
        <v>0</v>
      </c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</row>
    <row r="166" spans="1:44" s="4" customFormat="1" ht="21.6" customHeight="1" x14ac:dyDescent="0.25">
      <c r="A166" s="12">
        <v>149</v>
      </c>
      <c r="B166" s="59" t="s">
        <v>105</v>
      </c>
      <c r="C166" s="94" t="s">
        <v>85</v>
      </c>
      <c r="D166" s="97">
        <v>205</v>
      </c>
      <c r="E166" s="10"/>
      <c r="F166" s="11">
        <f t="shared" ref="F166:F176" si="16">SUM(D166*E166)</f>
        <v>0</v>
      </c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</row>
    <row r="167" spans="1:44" s="4" customFormat="1" ht="21.6" customHeight="1" x14ac:dyDescent="0.25">
      <c r="A167" s="12">
        <v>150</v>
      </c>
      <c r="B167" s="107" t="s">
        <v>106</v>
      </c>
      <c r="C167" s="94" t="s">
        <v>10</v>
      </c>
      <c r="D167" s="97">
        <v>1</v>
      </c>
      <c r="E167" s="10"/>
      <c r="F167" s="11">
        <f t="shared" si="16"/>
        <v>0</v>
      </c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</row>
    <row r="168" spans="1:44" s="4" customFormat="1" ht="21.6" customHeight="1" x14ac:dyDescent="0.25">
      <c r="A168" s="12">
        <v>151</v>
      </c>
      <c r="B168" s="108" t="s">
        <v>104</v>
      </c>
      <c r="C168" s="94" t="s">
        <v>85</v>
      </c>
      <c r="D168" s="97">
        <v>75</v>
      </c>
      <c r="E168" s="10"/>
      <c r="F168" s="11">
        <f t="shared" si="16"/>
        <v>0</v>
      </c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</row>
    <row r="169" spans="1:44" s="4" customFormat="1" ht="21.6" customHeight="1" x14ac:dyDescent="0.25">
      <c r="A169" s="12">
        <v>152</v>
      </c>
      <c r="B169" s="108" t="s">
        <v>100</v>
      </c>
      <c r="C169" s="94" t="s">
        <v>81</v>
      </c>
      <c r="D169" s="97">
        <v>453</v>
      </c>
      <c r="E169" s="10"/>
      <c r="F169" s="11">
        <f t="shared" si="16"/>
        <v>0</v>
      </c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</row>
    <row r="170" spans="1:44" s="4" customFormat="1" ht="21.6" customHeight="1" x14ac:dyDescent="0.25">
      <c r="A170" s="12">
        <v>153</v>
      </c>
      <c r="B170" s="59" t="s">
        <v>37</v>
      </c>
      <c r="C170" s="94" t="s">
        <v>85</v>
      </c>
      <c r="D170" s="97">
        <v>130</v>
      </c>
      <c r="E170" s="10"/>
      <c r="F170" s="11">
        <f t="shared" si="16"/>
        <v>0</v>
      </c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</row>
    <row r="171" spans="1:44" s="4" customFormat="1" ht="21.6" customHeight="1" x14ac:dyDescent="0.25">
      <c r="A171" s="12">
        <v>154</v>
      </c>
      <c r="B171" s="38" t="s">
        <v>36</v>
      </c>
      <c r="C171" s="94" t="s">
        <v>85</v>
      </c>
      <c r="D171" s="97">
        <v>42</v>
      </c>
      <c r="E171" s="10"/>
      <c r="F171" s="11">
        <f t="shared" si="16"/>
        <v>0</v>
      </c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</row>
    <row r="172" spans="1:44" s="4" customFormat="1" ht="21.6" customHeight="1" x14ac:dyDescent="0.25">
      <c r="A172" s="12">
        <v>155</v>
      </c>
      <c r="B172" s="107" t="s">
        <v>107</v>
      </c>
      <c r="C172" s="94" t="s">
        <v>10</v>
      </c>
      <c r="D172" s="97">
        <v>1</v>
      </c>
      <c r="E172" s="10"/>
      <c r="F172" s="11">
        <f t="shared" si="16"/>
        <v>0</v>
      </c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</row>
    <row r="173" spans="1:44" s="4" customFormat="1" ht="21.6" customHeight="1" x14ac:dyDescent="0.25">
      <c r="A173" s="12">
        <v>156</v>
      </c>
      <c r="B173" s="108" t="s">
        <v>104</v>
      </c>
      <c r="C173" s="94" t="s">
        <v>85</v>
      </c>
      <c r="D173" s="97">
        <v>160</v>
      </c>
      <c r="E173" s="10"/>
      <c r="F173" s="11">
        <f t="shared" si="16"/>
        <v>0</v>
      </c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</row>
    <row r="174" spans="1:44" s="4" customFormat="1" ht="21.6" customHeight="1" x14ac:dyDescent="0.25">
      <c r="A174" s="12">
        <v>157</v>
      </c>
      <c r="B174" s="108" t="s">
        <v>100</v>
      </c>
      <c r="C174" s="94" t="s">
        <v>81</v>
      </c>
      <c r="D174" s="97">
        <v>800</v>
      </c>
      <c r="E174" s="10"/>
      <c r="F174" s="11">
        <f t="shared" si="16"/>
        <v>0</v>
      </c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</row>
    <row r="175" spans="1:44" s="4" customFormat="1" ht="21.6" customHeight="1" x14ac:dyDescent="0.25">
      <c r="A175" s="12">
        <v>158</v>
      </c>
      <c r="B175" s="59" t="s">
        <v>37</v>
      </c>
      <c r="C175" s="94" t="s">
        <v>85</v>
      </c>
      <c r="D175" s="97">
        <v>225</v>
      </c>
      <c r="E175" s="10"/>
      <c r="F175" s="11">
        <f t="shared" si="16"/>
        <v>0</v>
      </c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</row>
    <row r="176" spans="1:44" s="4" customFormat="1" ht="21.6" customHeight="1" x14ac:dyDescent="0.25">
      <c r="A176" s="12">
        <v>159</v>
      </c>
      <c r="B176" s="38" t="s">
        <v>36</v>
      </c>
      <c r="C176" s="94" t="s">
        <v>85</v>
      </c>
      <c r="D176" s="97">
        <v>70</v>
      </c>
      <c r="E176" s="10"/>
      <c r="F176" s="11">
        <f t="shared" si="16"/>
        <v>0</v>
      </c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</row>
    <row r="177" spans="1:192" s="21" customFormat="1" ht="21.6" customHeight="1" x14ac:dyDescent="0.25">
      <c r="A177" s="12">
        <v>160</v>
      </c>
      <c r="B177" s="19" t="s">
        <v>18</v>
      </c>
      <c r="C177" s="23" t="s">
        <v>19</v>
      </c>
      <c r="D177" s="20">
        <v>1</v>
      </c>
      <c r="E177" s="10"/>
      <c r="F177" s="11">
        <f>SUM(D177*E177)</f>
        <v>0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</row>
    <row r="178" spans="1:192" s="4" customFormat="1" ht="21.6" customHeight="1" x14ac:dyDescent="0.25">
      <c r="A178" s="12">
        <v>161</v>
      </c>
      <c r="B178" s="22" t="s">
        <v>26</v>
      </c>
      <c r="C178" s="23" t="s">
        <v>19</v>
      </c>
      <c r="D178" s="24">
        <v>1</v>
      </c>
      <c r="E178" s="10"/>
      <c r="F178" s="11">
        <f>SUM(D178*E178)</f>
        <v>0</v>
      </c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</row>
    <row r="179" spans="1:192" s="4" customFormat="1" ht="10.8" customHeight="1" x14ac:dyDescent="0.25">
      <c r="A179" s="12">
        <v>162</v>
      </c>
      <c r="B179" s="22" t="s">
        <v>20</v>
      </c>
      <c r="C179" s="23" t="s">
        <v>19</v>
      </c>
      <c r="D179" s="24">
        <v>1</v>
      </c>
      <c r="E179" s="10"/>
      <c r="F179" s="11">
        <f>SUM(D179*E179)</f>
        <v>0</v>
      </c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</row>
    <row r="180" spans="1:192" s="26" customFormat="1" ht="12.6" customHeight="1" x14ac:dyDescent="0.25">
      <c r="A180" s="88" t="s">
        <v>13</v>
      </c>
      <c r="B180" s="89"/>
      <c r="C180" s="89"/>
      <c r="D180" s="89"/>
      <c r="E180" s="89"/>
      <c r="F180" s="90"/>
      <c r="G180" s="25"/>
    </row>
    <row r="181" spans="1:192" s="26" customFormat="1" ht="10.8" customHeight="1" x14ac:dyDescent="0.25">
      <c r="A181" s="12">
        <v>163</v>
      </c>
      <c r="B181" s="19" t="s">
        <v>21</v>
      </c>
      <c r="C181" s="27" t="s">
        <v>16</v>
      </c>
      <c r="D181" s="28">
        <v>2</v>
      </c>
      <c r="E181" s="29"/>
      <c r="F181" s="11">
        <f t="shared" ref="F181" si="17">SUM(D181*E181)</f>
        <v>0</v>
      </c>
      <c r="G181" s="25"/>
    </row>
    <row r="182" spans="1:192" s="26" customFormat="1" ht="10.8" customHeight="1" x14ac:dyDescent="0.25">
      <c r="A182" s="12">
        <v>164</v>
      </c>
      <c r="B182" s="19" t="s">
        <v>22</v>
      </c>
      <c r="C182" s="27" t="s">
        <v>17</v>
      </c>
      <c r="D182" s="30">
        <v>0.38</v>
      </c>
      <c r="E182" s="29"/>
      <c r="F182" s="11">
        <f t="shared" ref="F182" si="18">SUM(D182*E182)</f>
        <v>0</v>
      </c>
      <c r="G182" s="25"/>
    </row>
    <row r="183" spans="1:192" s="4" customFormat="1" ht="12.6" customHeight="1" thickBot="1" x14ac:dyDescent="0.3">
      <c r="A183" s="91" t="s">
        <v>53</v>
      </c>
      <c r="B183" s="92"/>
      <c r="C183" s="92"/>
      <c r="D183" s="92"/>
      <c r="E183" s="93"/>
      <c r="F183" s="31">
        <f>SUM(F142:F182)</f>
        <v>0</v>
      </c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</row>
    <row r="184" spans="1:192" ht="24" customHeight="1" thickBot="1" x14ac:dyDescent="0.3">
      <c r="A184" s="8"/>
      <c r="C184" s="83" t="s">
        <v>1</v>
      </c>
      <c r="D184" s="84"/>
      <c r="E184" s="85">
        <f>F103+F140+F45</f>
        <v>0</v>
      </c>
      <c r="F184" s="86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  <c r="DQ184" s="15"/>
      <c r="DR184" s="15"/>
      <c r="DS184" s="15"/>
      <c r="DT184" s="15"/>
      <c r="DU184" s="15"/>
      <c r="DV184" s="15"/>
      <c r="DW184" s="15"/>
      <c r="DX184" s="15"/>
      <c r="DY184" s="15"/>
      <c r="DZ184" s="15"/>
      <c r="EA184" s="15"/>
      <c r="EB184" s="15"/>
      <c r="EC184" s="15"/>
      <c r="ED184" s="15"/>
      <c r="EE184" s="15"/>
      <c r="EF184" s="15"/>
      <c r="EG184" s="15"/>
      <c r="EH184" s="15"/>
      <c r="EI184" s="15"/>
      <c r="EJ184" s="15"/>
      <c r="EK184" s="15"/>
      <c r="EL184" s="15"/>
      <c r="EM184" s="15"/>
      <c r="EN184" s="15"/>
      <c r="EO184" s="15"/>
      <c r="EP184" s="15"/>
      <c r="EQ184" s="15"/>
      <c r="ER184" s="15"/>
      <c r="ES184" s="15"/>
      <c r="ET184" s="15"/>
      <c r="EU184" s="15"/>
      <c r="EV184" s="15"/>
      <c r="EW184" s="15"/>
      <c r="EX184" s="15"/>
      <c r="EY184" s="15"/>
      <c r="EZ184" s="15"/>
      <c r="FA184" s="15"/>
      <c r="FB184" s="15"/>
      <c r="FC184" s="15"/>
      <c r="FD184" s="15"/>
      <c r="FE184" s="15"/>
      <c r="FF184" s="15"/>
      <c r="FG184" s="15"/>
      <c r="FH184" s="15"/>
      <c r="FI184" s="15"/>
      <c r="FJ184" s="15"/>
      <c r="FK184" s="15"/>
      <c r="FL184" s="15"/>
      <c r="FM184" s="15"/>
      <c r="FN184" s="15"/>
      <c r="FO184" s="15"/>
      <c r="FP184" s="15"/>
      <c r="FQ184" s="15"/>
      <c r="FR184" s="15"/>
      <c r="FS184" s="15"/>
      <c r="FT184" s="15"/>
      <c r="FU184" s="15"/>
      <c r="FV184" s="15"/>
      <c r="FW184" s="15"/>
      <c r="FX184" s="15"/>
      <c r="FY184" s="15"/>
      <c r="FZ184" s="15"/>
      <c r="GA184" s="15"/>
      <c r="GB184" s="15"/>
      <c r="GC184" s="15"/>
      <c r="GD184" s="15"/>
      <c r="GE184" s="15"/>
      <c r="GF184" s="15"/>
      <c r="GG184" s="15"/>
      <c r="GH184" s="15"/>
      <c r="GI184" s="15"/>
      <c r="GJ184" s="15"/>
    </row>
    <row r="185" spans="1:192" s="15" customFormat="1" ht="10.8" customHeight="1" x14ac:dyDescent="0.25">
      <c r="A185" s="87" t="s">
        <v>7</v>
      </c>
      <c r="B185" s="87"/>
      <c r="C185" s="87"/>
      <c r="D185" s="87"/>
      <c r="E185" s="87"/>
      <c r="F185" s="87"/>
    </row>
    <row r="186" spans="1:192" s="15" customFormat="1" ht="10.8" customHeight="1" x14ac:dyDescent="0.25">
      <c r="A186" s="87" t="s">
        <v>23</v>
      </c>
      <c r="B186" s="87"/>
      <c r="C186" s="87"/>
      <c r="D186" s="87"/>
      <c r="E186" s="87"/>
      <c r="F186" s="87"/>
    </row>
    <row r="187" spans="1:192" s="15" customFormat="1" ht="10.8" customHeight="1" x14ac:dyDescent="0.25">
      <c r="A187" s="87" t="s">
        <v>8</v>
      </c>
      <c r="B187" s="87"/>
      <c r="C187" s="87"/>
      <c r="D187" s="87"/>
      <c r="E187" s="87"/>
      <c r="F187" s="87"/>
    </row>
    <row r="188" spans="1:192" s="15" customFormat="1" ht="10.8" customHeight="1" x14ac:dyDescent="0.25">
      <c r="A188" s="3"/>
      <c r="B188" s="87" t="s">
        <v>9</v>
      </c>
      <c r="C188" s="87"/>
      <c r="D188" s="87"/>
      <c r="E188" s="87"/>
      <c r="F188" s="87"/>
    </row>
    <row r="189" spans="1:192" s="15" customFormat="1" ht="10.8" customHeight="1" x14ac:dyDescent="0.25">
      <c r="A189" s="33" t="s">
        <v>42</v>
      </c>
      <c r="B189" s="33"/>
      <c r="C189" s="33"/>
      <c r="D189" s="33"/>
      <c r="E189" s="33"/>
      <c r="F189" s="33"/>
    </row>
    <row r="190" spans="1:192" s="15" customFormat="1" ht="10.8" customHeight="1" x14ac:dyDescent="0.25">
      <c r="A190" s="87" t="s">
        <v>38</v>
      </c>
      <c r="B190" s="87"/>
      <c r="C190" s="87"/>
      <c r="D190" s="87"/>
      <c r="E190" s="87"/>
      <c r="F190" s="87"/>
    </row>
    <row r="191" spans="1:192" s="15" customFormat="1" ht="10.8" customHeight="1" x14ac:dyDescent="0.25">
      <c r="A191" s="87" t="s">
        <v>39</v>
      </c>
      <c r="B191" s="87"/>
      <c r="C191" s="87"/>
      <c r="D191" s="87"/>
      <c r="E191" s="87"/>
      <c r="F191" s="87"/>
    </row>
    <row r="192" spans="1:192" s="15" customFormat="1" ht="10.8" customHeight="1" x14ac:dyDescent="0.25">
      <c r="A192" s="87" t="s">
        <v>40</v>
      </c>
      <c r="B192" s="87"/>
      <c r="C192" s="87"/>
      <c r="D192" s="87"/>
      <c r="E192" s="87"/>
      <c r="F192" s="87"/>
    </row>
    <row r="193" spans="1:192" s="15" customFormat="1" ht="10.8" customHeight="1" x14ac:dyDescent="0.25">
      <c r="A193" s="3"/>
      <c r="B193" s="87" t="s">
        <v>30</v>
      </c>
      <c r="C193" s="87"/>
      <c r="D193" s="87"/>
      <c r="E193" s="87"/>
      <c r="F193" s="87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  <c r="CW193" s="2"/>
      <c r="CX193" s="2"/>
      <c r="CY193" s="2"/>
      <c r="CZ193" s="2"/>
      <c r="DA193" s="2"/>
      <c r="DB193" s="2"/>
      <c r="DC193" s="2"/>
      <c r="DD193" s="2"/>
      <c r="DE193" s="2"/>
      <c r="DF193" s="2"/>
      <c r="DG193" s="2"/>
      <c r="DH193" s="2"/>
      <c r="DI193" s="2"/>
      <c r="DJ193" s="2"/>
      <c r="DK193" s="2"/>
      <c r="DL193" s="2"/>
      <c r="DM193" s="2"/>
      <c r="DN193" s="2"/>
      <c r="DO193" s="2"/>
      <c r="DP193" s="2"/>
      <c r="DQ193" s="2"/>
      <c r="DR193" s="2"/>
      <c r="DS193" s="2"/>
      <c r="DT193" s="2"/>
      <c r="DU193" s="2"/>
      <c r="DV193" s="2"/>
      <c r="DW193" s="2"/>
      <c r="DX193" s="2"/>
      <c r="DY193" s="2"/>
      <c r="DZ193" s="2"/>
      <c r="EA193" s="2"/>
      <c r="EB193" s="2"/>
      <c r="EC193" s="2"/>
      <c r="ED193" s="2"/>
      <c r="EE193" s="2"/>
      <c r="EF193" s="2"/>
      <c r="EG193" s="2"/>
      <c r="EH193" s="2"/>
      <c r="EI193" s="2"/>
      <c r="EJ193" s="2"/>
      <c r="EK193" s="2"/>
      <c r="EL193" s="2"/>
      <c r="EM193" s="2"/>
      <c r="EN193" s="2"/>
      <c r="EO193" s="2"/>
      <c r="EP193" s="2"/>
      <c r="EQ193" s="2"/>
      <c r="ER193" s="2"/>
      <c r="ES193" s="2"/>
      <c r="ET193" s="2"/>
      <c r="EU193" s="2"/>
      <c r="EV193" s="2"/>
      <c r="EW193" s="2"/>
      <c r="EX193" s="2"/>
      <c r="EY193" s="2"/>
      <c r="EZ193" s="2"/>
      <c r="FA193" s="2"/>
      <c r="FB193" s="2"/>
      <c r="FC193" s="2"/>
      <c r="FD193" s="2"/>
      <c r="FE193" s="2"/>
      <c r="FF193" s="2"/>
      <c r="FG193" s="2"/>
      <c r="FH193" s="2"/>
      <c r="FI193" s="2"/>
      <c r="FJ193" s="2"/>
      <c r="FK193" s="2"/>
      <c r="FL193" s="2"/>
      <c r="FM193" s="2"/>
      <c r="FN193" s="2"/>
      <c r="FO193" s="2"/>
      <c r="FP193" s="2"/>
      <c r="FQ193" s="2"/>
      <c r="FR193" s="2"/>
      <c r="FS193" s="2"/>
      <c r="FT193" s="2"/>
      <c r="FU193" s="2"/>
      <c r="FV193" s="2"/>
      <c r="FW193" s="2"/>
      <c r="FX193" s="2"/>
      <c r="FY193" s="2"/>
      <c r="FZ193" s="2"/>
      <c r="GA193" s="2"/>
      <c r="GB193" s="2"/>
      <c r="GC193" s="2"/>
      <c r="GD193" s="2"/>
      <c r="GE193" s="2"/>
      <c r="GF193" s="2"/>
    </row>
    <row r="194" spans="1:192" s="15" customFormat="1" ht="10.8" customHeight="1" x14ac:dyDescent="0.25">
      <c r="A194" s="3"/>
      <c r="B194" s="33" t="s">
        <v>29</v>
      </c>
      <c r="C194" s="33"/>
      <c r="D194" s="33"/>
      <c r="E194" s="33"/>
      <c r="F194" s="33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  <c r="CW194" s="2"/>
      <c r="CX194" s="2"/>
      <c r="CY194" s="2"/>
      <c r="CZ194" s="2"/>
      <c r="DA194" s="2"/>
      <c r="DB194" s="2"/>
      <c r="DC194" s="2"/>
      <c r="DD194" s="2"/>
      <c r="DE194" s="2"/>
      <c r="DF194" s="2"/>
      <c r="DG194" s="2"/>
      <c r="DH194" s="2"/>
      <c r="DI194" s="2"/>
      <c r="DJ194" s="2"/>
      <c r="DK194" s="2"/>
      <c r="DL194" s="2"/>
      <c r="DM194" s="2"/>
      <c r="DN194" s="2"/>
      <c r="DO194" s="2"/>
      <c r="DP194" s="2"/>
      <c r="DQ194" s="2"/>
      <c r="DR194" s="2"/>
      <c r="DS194" s="2"/>
      <c r="DT194" s="2"/>
      <c r="DU194" s="2"/>
      <c r="DV194" s="2"/>
      <c r="DW194" s="2"/>
      <c r="DX194" s="2"/>
      <c r="DY194" s="2"/>
      <c r="DZ194" s="2"/>
      <c r="EA194" s="2"/>
      <c r="EB194" s="2"/>
      <c r="EC194" s="2"/>
      <c r="ED194" s="2"/>
      <c r="EE194" s="2"/>
      <c r="EF194" s="2"/>
      <c r="EG194" s="2"/>
      <c r="EH194" s="2"/>
      <c r="EI194" s="2"/>
      <c r="EJ194" s="2"/>
      <c r="EK194" s="2"/>
      <c r="EL194" s="2"/>
      <c r="EM194" s="2"/>
      <c r="EN194" s="2"/>
      <c r="EO194" s="2"/>
      <c r="EP194" s="2"/>
      <c r="EQ194" s="2"/>
      <c r="ER194" s="2"/>
      <c r="ES194" s="2"/>
      <c r="ET194" s="2"/>
      <c r="EU194" s="2"/>
      <c r="EV194" s="2"/>
      <c r="EW194" s="2"/>
      <c r="EX194" s="2"/>
      <c r="EY194" s="2"/>
      <c r="EZ194" s="2"/>
      <c r="FA194" s="2"/>
      <c r="FB194" s="2"/>
      <c r="FC194" s="2"/>
      <c r="FD194" s="2"/>
      <c r="FE194" s="2"/>
      <c r="FF194" s="2"/>
      <c r="FG194" s="2"/>
      <c r="FH194" s="2"/>
      <c r="FI194" s="2"/>
      <c r="FJ194" s="2"/>
      <c r="FK194" s="2"/>
      <c r="FL194" s="2"/>
      <c r="FM194" s="2"/>
      <c r="FN194" s="2"/>
      <c r="FO194" s="2"/>
      <c r="FP194" s="2"/>
      <c r="FQ194" s="2"/>
      <c r="FR194" s="2"/>
      <c r="FS194" s="2"/>
      <c r="FT194" s="2"/>
      <c r="FU194" s="2"/>
      <c r="FV194" s="2"/>
      <c r="FW194" s="2"/>
      <c r="FX194" s="2"/>
      <c r="FY194" s="2"/>
      <c r="FZ194" s="2"/>
      <c r="GA194" s="2"/>
      <c r="GB194" s="2"/>
      <c r="GC194" s="2"/>
      <c r="GD194" s="2"/>
      <c r="GE194" s="2"/>
      <c r="GF194" s="2"/>
    </row>
    <row r="195" spans="1:192" s="15" customFormat="1" ht="10.8" customHeight="1" x14ac:dyDescent="0.25">
      <c r="A195" s="87" t="s">
        <v>41</v>
      </c>
      <c r="B195" s="87"/>
      <c r="C195" s="87"/>
      <c r="D195" s="87"/>
      <c r="E195" s="87"/>
      <c r="F195" s="87"/>
    </row>
    <row r="196" spans="1:192" s="15" customFormat="1" ht="10.8" customHeight="1" x14ac:dyDescent="0.25">
      <c r="A196" s="3"/>
      <c r="B196" s="87" t="s">
        <v>24</v>
      </c>
      <c r="C196" s="87"/>
      <c r="D196" s="87"/>
      <c r="E196" s="87"/>
      <c r="F196" s="87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  <c r="CW196" s="2"/>
      <c r="CX196" s="2"/>
      <c r="CY196" s="2"/>
      <c r="CZ196" s="2"/>
      <c r="DA196" s="2"/>
      <c r="DB196" s="2"/>
      <c r="DC196" s="2"/>
      <c r="DD196" s="2"/>
      <c r="DE196" s="2"/>
      <c r="DF196" s="2"/>
      <c r="DG196" s="2"/>
      <c r="DH196" s="2"/>
      <c r="DI196" s="2"/>
      <c r="DJ196" s="2"/>
      <c r="DK196" s="2"/>
      <c r="DL196" s="2"/>
      <c r="DM196" s="2"/>
      <c r="DN196" s="2"/>
      <c r="DO196" s="2"/>
      <c r="DP196" s="2"/>
      <c r="DQ196" s="2"/>
      <c r="DR196" s="2"/>
      <c r="DS196" s="2"/>
      <c r="DT196" s="2"/>
      <c r="DU196" s="2"/>
      <c r="DV196" s="2"/>
      <c r="DW196" s="2"/>
      <c r="DX196" s="2"/>
      <c r="DY196" s="2"/>
      <c r="DZ196" s="2"/>
      <c r="EA196" s="2"/>
      <c r="EB196" s="2"/>
      <c r="EC196" s="2"/>
      <c r="ED196" s="2"/>
      <c r="EE196" s="2"/>
      <c r="EF196" s="2"/>
      <c r="EG196" s="2"/>
      <c r="EH196" s="2"/>
      <c r="EI196" s="2"/>
      <c r="EJ196" s="2"/>
      <c r="EK196" s="2"/>
      <c r="EL196" s="2"/>
      <c r="EM196" s="2"/>
      <c r="EN196" s="2"/>
      <c r="EO196" s="2"/>
      <c r="EP196" s="2"/>
      <c r="EQ196" s="2"/>
      <c r="ER196" s="2"/>
      <c r="ES196" s="2"/>
      <c r="ET196" s="2"/>
      <c r="EU196" s="2"/>
      <c r="EV196" s="2"/>
      <c r="EW196" s="2"/>
      <c r="EX196" s="2"/>
      <c r="EY196" s="2"/>
      <c r="EZ196" s="2"/>
      <c r="FA196" s="2"/>
      <c r="FB196" s="2"/>
      <c r="FC196" s="2"/>
      <c r="FD196" s="2"/>
      <c r="FE196" s="2"/>
      <c r="FF196" s="2"/>
      <c r="FG196" s="2"/>
      <c r="FH196" s="2"/>
      <c r="FI196" s="2"/>
      <c r="FJ196" s="2"/>
      <c r="FK196" s="2"/>
      <c r="FL196" s="2"/>
      <c r="FM196" s="2"/>
      <c r="FN196" s="2"/>
      <c r="FO196" s="2"/>
      <c r="FP196" s="2"/>
      <c r="FQ196" s="2"/>
      <c r="FR196" s="2"/>
      <c r="FS196" s="2"/>
      <c r="FT196" s="2"/>
      <c r="FU196" s="2"/>
      <c r="FV196" s="2"/>
      <c r="FW196" s="2"/>
      <c r="FX196" s="2"/>
      <c r="FY196" s="2"/>
      <c r="FZ196" s="2"/>
      <c r="GA196" s="2"/>
      <c r="GB196" s="2"/>
      <c r="GC196" s="2"/>
      <c r="GD196" s="2"/>
      <c r="GE196" s="2"/>
      <c r="GF196" s="2"/>
      <c r="GG196" s="2"/>
      <c r="GH196" s="2"/>
      <c r="GI196" s="2"/>
      <c r="GJ196" s="2"/>
    </row>
    <row r="197" spans="1:192" s="15" customFormat="1" ht="10.8" customHeight="1" x14ac:dyDescent="0.25">
      <c r="A197" s="3"/>
      <c r="B197" s="87" t="s">
        <v>25</v>
      </c>
      <c r="C197" s="87"/>
      <c r="D197" s="87"/>
      <c r="E197" s="87"/>
      <c r="F197" s="87"/>
    </row>
  </sheetData>
  <mergeCells count="33">
    <mergeCell ref="B196:F196"/>
    <mergeCell ref="B197:F197"/>
    <mergeCell ref="A191:F191"/>
    <mergeCell ref="A195:F195"/>
    <mergeCell ref="B193:F193"/>
    <mergeCell ref="A192:F192"/>
    <mergeCell ref="C184:D184"/>
    <mergeCell ref="E184:F184"/>
    <mergeCell ref="A190:F190"/>
    <mergeCell ref="A46:F46"/>
    <mergeCell ref="A100:F100"/>
    <mergeCell ref="A103:E103"/>
    <mergeCell ref="B188:F188"/>
    <mergeCell ref="A187:F187"/>
    <mergeCell ref="A186:F186"/>
    <mergeCell ref="A185:F185"/>
    <mergeCell ref="A104:F104"/>
    <mergeCell ref="A137:F137"/>
    <mergeCell ref="A140:E140"/>
    <mergeCell ref="A141:F141"/>
    <mergeCell ref="A180:F180"/>
    <mergeCell ref="A183:E183"/>
    <mergeCell ref="A1:F1"/>
    <mergeCell ref="A5:A7"/>
    <mergeCell ref="B5:B7"/>
    <mergeCell ref="C5:C7"/>
    <mergeCell ref="D5:D6"/>
    <mergeCell ref="E5:E7"/>
    <mergeCell ref="F5:F7"/>
    <mergeCell ref="A8:F8"/>
    <mergeCell ref="A9:F9"/>
    <mergeCell ref="A41:F41"/>
    <mergeCell ref="A45:E45"/>
  </mergeCells>
  <phoneticPr fontId="2" type="noConversion"/>
  <conditionalFormatting sqref="A41">
    <cfRule type="cellIs" dxfId="9" priority="10" stopIfTrue="1" operator="equal">
      <formula>0</formula>
    </cfRule>
  </conditionalFormatting>
  <conditionalFormatting sqref="A100">
    <cfRule type="cellIs" dxfId="8" priority="83" stopIfTrue="1" operator="equal">
      <formula>0</formula>
    </cfRule>
  </conditionalFormatting>
  <conditionalFormatting sqref="A137">
    <cfRule type="cellIs" dxfId="7" priority="72" stopIfTrue="1" operator="equal">
      <formula>0</formula>
    </cfRule>
  </conditionalFormatting>
  <conditionalFormatting sqref="A180">
    <cfRule type="cellIs" dxfId="6" priority="5" stopIfTrue="1" operator="equal">
      <formula>0</formula>
    </cfRule>
  </conditionalFormatting>
  <conditionalFormatting sqref="B79">
    <cfRule type="cellIs" dxfId="2" priority="3" stopIfTrue="1" operator="equal">
      <formula>0</formula>
    </cfRule>
  </conditionalFormatting>
  <conditionalFormatting sqref="B124">
    <cfRule type="cellIs" dxfId="1" priority="2" stopIfTrue="1" operator="equal">
      <formula>0</formula>
    </cfRule>
  </conditionalFormatting>
  <conditionalFormatting sqref="B162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2024-10-29T13:55:16Z</dcterms:modified>
</cp:coreProperties>
</file>